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400" windowHeight="8010"/>
  </bookViews>
  <sheets>
    <sheet name="Sayfa1" sheetId="1" r:id="rId1"/>
    <sheet name="Sayfa2" sheetId="2" r:id="rId2"/>
    <sheet name="Sayfa3" sheetId="3" r:id="rId3"/>
  </sheets>
  <calcPr calcId="145621"/>
</workbook>
</file>

<file path=xl/calcChain.xml><?xml version="1.0" encoding="utf-8"?>
<calcChain xmlns="http://schemas.openxmlformats.org/spreadsheetml/2006/main">
  <c r="L22" i="1" l="1"/>
  <c r="J22" i="1"/>
  <c r="G22" i="1"/>
  <c r="E22" i="1"/>
  <c r="M22" i="1" s="1"/>
  <c r="L21" i="1"/>
  <c r="J21" i="1"/>
  <c r="G21" i="1"/>
  <c r="E21" i="1"/>
  <c r="M21" i="1" s="1"/>
  <c r="L20" i="1"/>
  <c r="J20" i="1"/>
  <c r="G20" i="1"/>
  <c r="E20" i="1"/>
  <c r="M20" i="1" s="1"/>
  <c r="L19" i="1"/>
  <c r="J19" i="1"/>
  <c r="G19" i="1"/>
  <c r="E19" i="1"/>
  <c r="M19" i="1" s="1"/>
  <c r="L18" i="1"/>
  <c r="J18" i="1"/>
  <c r="G18" i="1"/>
  <c r="E18" i="1"/>
  <c r="M18" i="1" s="1"/>
</calcChain>
</file>

<file path=xl/sharedStrings.xml><?xml version="1.0" encoding="utf-8"?>
<sst xmlns="http://schemas.openxmlformats.org/spreadsheetml/2006/main" count="63" uniqueCount="52">
  <si>
    <t>DEĞERLENDİRME FORMU</t>
  </si>
  <si>
    <t>(REKTÖRLÜĞE BAĞLI BÖLÜMLER VE LİSANS DÜZEYİNDE EĞİTİM YAPILAN BİRİMLER İÇİN)</t>
  </si>
  <si>
    <t xml:space="preserve"> 31.07.2008 tarih ve 26953 sayılı Resmi Gazetede yayımlanan Öğretim Üyesi Dışındaki Öğretim Elemanı Kadrolarına Naklen veya Açıktan Yapılacak Atamalarda Uygulanacak Merkezi Sınav ile Giriş Sınavlarına İlişkin Usul ve Esaslar Hakkında Yönetmelik’in 12. maddesi; (MADDE 12 – (1) Sınav jürisi değerlendirmesinde; ALES notunun %30’ini (merkezi sınavdan muaf tutulacak adayların değerlendirilmesinde; son iki yıla ait merkezi sınav notunun bulunmaması halinde ALES puanı 70 olarak kabul edilir), lisans mezuniyet notunun %30’ini, yabancı dil puanının %10’ini ve giriş sınavı notunun %30’ini; meslek yüksekokullarında ise ALES notunun %35’ini (merkezi sınavdan muaf tutulacak adayların değerlendirilmesinde; son iki yıla ait merkezi sınav notunun bulunmaması halinde ALES puanı 70 olarak kabul edilir), lisans mezuniyet notunun %30’unu ve giriş sınavı notunun %35’ini hesaplayarak ilan edilen kadro sayısı kadar adayı başarı sırasına göre belirler.) uyarınca yapılan değerlendirmeye ilişkin tutanaktır.</t>
  </si>
  <si>
    <t>Birimi</t>
  </si>
  <si>
    <t>Bölümü</t>
  </si>
  <si>
    <t>Anabilim Dalı</t>
  </si>
  <si>
    <t>Kadro Unvanı</t>
  </si>
  <si>
    <t>Kadro Derecesi</t>
  </si>
  <si>
    <t>Kadro Adedi</t>
  </si>
  <si>
    <t>Değerlendirmenin Yapıldığı Tarih</t>
  </si>
  <si>
    <t>DEĞERLENDİRMEDE BULUNAN ADAYLARA İLİŞKİN BİLGİLER</t>
  </si>
  <si>
    <t>Sıra No</t>
  </si>
  <si>
    <t>1.</t>
  </si>
  <si>
    <t>2.</t>
  </si>
  <si>
    <t>3.</t>
  </si>
  <si>
    <t>4.</t>
  </si>
  <si>
    <t>5.</t>
  </si>
  <si>
    <t>6.</t>
  </si>
  <si>
    <t>7.</t>
  </si>
  <si>
    <t>8.</t>
  </si>
  <si>
    <t>Adı ve Soyadı</t>
  </si>
  <si>
    <t>Aynur ATAR</t>
  </si>
  <si>
    <t>Tahir ERSOY</t>
  </si>
  <si>
    <t>Ufuk ÖZTÜRK</t>
  </si>
  <si>
    <t>Damla SAVAŞ</t>
  </si>
  <si>
    <t>Betül ÇİÇEK</t>
  </si>
  <si>
    <t>Ömer Faruk ZEREN</t>
  </si>
  <si>
    <t>Metin CİVEK</t>
  </si>
  <si>
    <t>Samet İŞÖREN</t>
  </si>
  <si>
    <t>ALES</t>
  </si>
  <si>
    <t>Puan</t>
  </si>
  <si>
    <t>:</t>
  </si>
  <si>
    <t>İLAHİYAT FAKÜLTESİ</t>
  </si>
  <si>
    <t>TEMEL İSLAM BİLİMLERİ</t>
  </si>
  <si>
    <t>KELAM</t>
  </si>
  <si>
    <t>Araştırma Görevlisi</t>
  </si>
  <si>
    <t>(A) Puanın %30’u</t>
  </si>
  <si>
    <t xml:space="preserve">Yabancı Dil </t>
  </si>
  <si>
    <t>(B) Puanın %10’u</t>
  </si>
  <si>
    <t>Lisans Mezuniyet</t>
  </si>
  <si>
    <t>Not Ortalaması</t>
  </si>
  <si>
    <t>4'lük Sistem</t>
  </si>
  <si>
    <t>100'lük Sistem</t>
  </si>
  <si>
    <t>(C) Notun %30'u</t>
  </si>
  <si>
    <t>Giriş Sınavı Notu</t>
  </si>
  <si>
    <t>(D) Giriş Sınavı Notu'nun %30'u</t>
  </si>
  <si>
    <t>(A+B+C+D)
Değerlendirme Notu</t>
  </si>
  <si>
    <t>Sonuç
Başarılı / Başarısız</t>
  </si>
  <si>
    <t>Başarısız</t>
  </si>
  <si>
    <t>Sınava Girmedi</t>
  </si>
  <si>
    <t>Başarılı (Asıl)</t>
  </si>
  <si>
    <t>Başarılı (Yedek)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</si>
</sst>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0"/>
  </numFmts>
  <fonts count="10" x14ac:knownFonts="1">
    <font>
      <sz val="11"/>
      <color theme="1"/>
      <name val="Calibri"/>
      <family val="2"/>
      <charset val="162"/>
      <scheme val="minor"/>
    </font>
    <font>
      <b/>
      <sz val="14"/>
      <name val="Times New Roman"/>
      <family val="1"/>
      <charset val="162"/>
    </font>
    <font>
      <b/>
      <sz val="12"/>
      <name val="Times New Roman"/>
      <family val="1"/>
      <charset val="162"/>
    </font>
    <font>
      <b/>
      <sz val="10.5"/>
      <name val="Times New Roman"/>
      <family val="1"/>
      <charset val="162"/>
    </font>
    <font>
      <sz val="10"/>
      <name val="Times New Roman"/>
      <family val="1"/>
      <charset val="162"/>
    </font>
    <font>
      <b/>
      <sz val="10"/>
      <name val="Times New Roman"/>
      <family val="1"/>
      <charset val="162"/>
    </font>
    <font>
      <sz val="10"/>
      <name val="Arial Tur"/>
      <charset val="162"/>
    </font>
    <font>
      <b/>
      <u/>
      <sz val="10.5"/>
      <name val="Times New Roman"/>
      <family val="1"/>
      <charset val="162"/>
    </font>
    <font>
      <sz val="11"/>
      <name val="Times New Roman"/>
      <family val="1"/>
      <charset val="162"/>
    </font>
    <font>
      <sz val="10.5"/>
      <name val="Times New Roman"/>
      <family val="1"/>
      <charset val="162"/>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5" fillId="3" borderId="0" xfId="0" applyFont="1" applyFill="1" applyAlignment="1">
      <alignment vertical="center"/>
    </xf>
    <xf numFmtId="0" fontId="4" fillId="3" borderId="0" xfId="0" applyFont="1" applyFill="1" applyAlignment="1">
      <alignment vertical="center"/>
    </xf>
    <xf numFmtId="0" fontId="6" fillId="3" borderId="0" xfId="0" applyFont="1" applyFill="1" applyAlignment="1">
      <alignment vertical="center"/>
    </xf>
    <xf numFmtId="0" fontId="5"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3" fillId="0" borderId="0" xfId="0" applyFont="1" applyAlignment="1">
      <alignment horizontal="justify"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left" vertical="center" wrapText="1"/>
    </xf>
    <xf numFmtId="165" fontId="5"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165" fontId="9" fillId="0" borderId="1" xfId="0" applyNumberFormat="1" applyFont="1" applyBorder="1" applyAlignment="1">
      <alignment horizontal="center" vertical="center" wrapText="1"/>
    </xf>
    <xf numFmtId="0" fontId="5" fillId="0" borderId="0" xfId="0" applyFont="1" applyBorder="1" applyAlignment="1">
      <alignment horizontal="center" vertical="center" wrapText="1"/>
    </xf>
    <xf numFmtId="49"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center" vertical="center"/>
    </xf>
    <xf numFmtId="0" fontId="3" fillId="0" borderId="1" xfId="0" applyFont="1" applyBorder="1" applyAlignment="1" applyProtection="1">
      <alignment horizontal="center" vertical="center" wrapText="1"/>
      <protection locked="0"/>
    </xf>
    <xf numFmtId="0" fontId="5" fillId="0" borderId="0" xfId="0" applyFont="1" applyAlignment="1">
      <alignment vertical="center"/>
    </xf>
    <xf numFmtId="0" fontId="5" fillId="0" borderId="0" xfId="0" applyFont="1" applyAlignment="1">
      <alignment horizontal="left" vertical="center"/>
    </xf>
    <xf numFmtId="164" fontId="5" fillId="0" borderId="0" xfId="0" applyNumberFormat="1" applyFont="1" applyAlignment="1">
      <alignment horizontal="left" vertical="center"/>
    </xf>
    <xf numFmtId="0" fontId="5" fillId="0" borderId="0" xfId="0" applyFont="1" applyAlignment="1">
      <alignment horizontal="left"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0" borderId="0" xfId="0" applyFont="1" applyAlignment="1">
      <alignment vertical="center" wrapText="1"/>
    </xf>
    <xf numFmtId="0" fontId="5" fillId="3" borderId="0" xfId="0" applyFont="1" applyFill="1" applyAlignment="1">
      <alignment vertical="center"/>
    </xf>
    <xf numFmtId="0" fontId="5" fillId="3" borderId="0" xfId="0" applyFont="1" applyFill="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abSelected="1" topLeftCell="A13" workbookViewId="0">
      <selection activeCell="Q22" sqref="Q22"/>
    </sheetView>
  </sheetViews>
  <sheetFormatPr defaultRowHeight="15" x14ac:dyDescent="0.25"/>
  <cols>
    <col min="1" max="1" width="4.7109375" customWidth="1"/>
    <col min="2" max="2" width="28.5703125" customWidth="1"/>
    <col min="3" max="3" width="7.7109375" customWidth="1"/>
    <col min="4" max="4" width="1.140625" customWidth="1"/>
    <col min="5" max="5" width="6.85546875" customWidth="1"/>
    <col min="6" max="6" width="7.28515625" customWidth="1"/>
    <col min="7" max="7" width="8.28515625" customWidth="1"/>
    <col min="8" max="8" width="7.5703125" customWidth="1"/>
    <col min="9" max="9" width="7.7109375" customWidth="1"/>
    <col min="10" max="10" width="7.85546875" customWidth="1"/>
    <col min="11" max="11" width="7.5703125" customWidth="1"/>
    <col min="12" max="12" width="8.42578125" customWidth="1"/>
    <col min="13" max="13" width="14.85546875" customWidth="1"/>
    <col min="14" max="14" width="19.7109375" customWidth="1"/>
  </cols>
  <sheetData>
    <row r="1" spans="1:14" ht="18.75" x14ac:dyDescent="0.25">
      <c r="A1" s="28" t="s">
        <v>0</v>
      </c>
      <c r="B1" s="28"/>
      <c r="C1" s="28"/>
      <c r="D1" s="28"/>
      <c r="E1" s="28"/>
      <c r="F1" s="28"/>
      <c r="G1" s="28"/>
      <c r="H1" s="28"/>
      <c r="I1" s="28"/>
      <c r="J1" s="28"/>
      <c r="K1" s="28"/>
      <c r="L1" s="28"/>
      <c r="M1" s="28"/>
      <c r="N1" s="28"/>
    </row>
    <row r="2" spans="1:14" ht="15.75" x14ac:dyDescent="0.25">
      <c r="A2" s="29" t="s">
        <v>1</v>
      </c>
      <c r="B2" s="29"/>
      <c r="C2" s="29"/>
      <c r="D2" s="29"/>
      <c r="E2" s="29"/>
      <c r="F2" s="29"/>
      <c r="G2" s="29"/>
      <c r="H2" s="29"/>
      <c r="I2" s="29"/>
      <c r="J2" s="29"/>
      <c r="K2" s="29"/>
      <c r="L2" s="29"/>
      <c r="M2" s="29"/>
      <c r="N2" s="29"/>
    </row>
    <row r="3" spans="1:14" x14ac:dyDescent="0.25">
      <c r="A3" s="30"/>
      <c r="B3" s="30"/>
      <c r="C3" s="30"/>
      <c r="D3" s="30"/>
      <c r="E3" s="30"/>
      <c r="F3" s="30"/>
      <c r="G3" s="30"/>
      <c r="H3" s="30"/>
      <c r="I3" s="30"/>
      <c r="J3" s="30"/>
      <c r="K3" s="30"/>
      <c r="L3" s="30"/>
      <c r="M3" s="30"/>
      <c r="N3" s="30"/>
    </row>
    <row r="4" spans="1:14" ht="98.25" customHeight="1" x14ac:dyDescent="0.25">
      <c r="A4" s="31" t="s">
        <v>2</v>
      </c>
      <c r="B4" s="31"/>
      <c r="C4" s="31"/>
      <c r="D4" s="31"/>
      <c r="E4" s="31"/>
      <c r="F4" s="31"/>
      <c r="G4" s="31"/>
      <c r="H4" s="31"/>
      <c r="I4" s="31"/>
      <c r="J4" s="31"/>
      <c r="K4" s="31"/>
      <c r="L4" s="31"/>
      <c r="M4" s="31"/>
      <c r="N4" s="31"/>
    </row>
    <row r="5" spans="1:14" x14ac:dyDescent="0.25">
      <c r="A5" s="32" t="s">
        <v>3</v>
      </c>
      <c r="B5" s="32"/>
      <c r="C5" s="32"/>
      <c r="D5" s="1" t="s">
        <v>31</v>
      </c>
      <c r="E5" s="33" t="s">
        <v>32</v>
      </c>
      <c r="F5" s="33"/>
      <c r="G5" s="33"/>
      <c r="H5" s="33"/>
      <c r="I5" s="33"/>
      <c r="J5" s="2"/>
      <c r="K5" s="2"/>
      <c r="L5" s="3"/>
      <c r="M5" s="3"/>
      <c r="N5" s="3"/>
    </row>
    <row r="6" spans="1:14" x14ac:dyDescent="0.25">
      <c r="A6" s="24" t="s">
        <v>4</v>
      </c>
      <c r="B6" s="24"/>
      <c r="C6" s="24"/>
      <c r="D6" s="4" t="s">
        <v>31</v>
      </c>
      <c r="E6" s="25" t="s">
        <v>33</v>
      </c>
      <c r="F6" s="25"/>
      <c r="G6" s="25"/>
      <c r="H6" s="25"/>
      <c r="I6" s="25"/>
      <c r="J6" s="5"/>
      <c r="K6" s="5"/>
      <c r="L6" s="6"/>
      <c r="M6" s="6"/>
      <c r="N6" s="6"/>
    </row>
    <row r="7" spans="1:14" x14ac:dyDescent="0.25">
      <c r="A7" s="24" t="s">
        <v>5</v>
      </c>
      <c r="B7" s="24"/>
      <c r="C7" s="24"/>
      <c r="D7" s="4" t="s">
        <v>31</v>
      </c>
      <c r="E7" s="25" t="s">
        <v>34</v>
      </c>
      <c r="F7" s="25"/>
      <c r="G7" s="25"/>
      <c r="H7" s="25"/>
      <c r="I7" s="25"/>
      <c r="J7" s="5"/>
      <c r="K7" s="5"/>
      <c r="L7" s="6"/>
      <c r="M7" s="6"/>
      <c r="N7" s="6"/>
    </row>
    <row r="8" spans="1:14" x14ac:dyDescent="0.25">
      <c r="A8" s="24" t="s">
        <v>6</v>
      </c>
      <c r="B8" s="24"/>
      <c r="C8" s="24"/>
      <c r="D8" s="4" t="s">
        <v>31</v>
      </c>
      <c r="E8" s="27" t="s">
        <v>35</v>
      </c>
      <c r="F8" s="27"/>
      <c r="G8" s="27"/>
      <c r="H8" s="27"/>
      <c r="I8" s="27"/>
      <c r="J8" s="27"/>
      <c r="K8" s="27"/>
      <c r="L8" s="27"/>
      <c r="M8" s="27"/>
      <c r="N8" s="27"/>
    </row>
    <row r="9" spans="1:14" x14ac:dyDescent="0.25">
      <c r="A9" s="24" t="s">
        <v>7</v>
      </c>
      <c r="B9" s="24"/>
      <c r="C9" s="24"/>
      <c r="D9" s="4" t="s">
        <v>31</v>
      </c>
      <c r="E9" s="25">
        <v>7</v>
      </c>
      <c r="F9" s="25"/>
      <c r="G9" s="25"/>
      <c r="H9" s="25"/>
      <c r="I9" s="25"/>
      <c r="J9" s="5"/>
      <c r="K9" s="5"/>
      <c r="L9" s="6"/>
      <c r="M9" s="6"/>
      <c r="N9" s="6"/>
    </row>
    <row r="10" spans="1:14" x14ac:dyDescent="0.25">
      <c r="A10" s="24" t="s">
        <v>8</v>
      </c>
      <c r="B10" s="24"/>
      <c r="C10" s="24"/>
      <c r="D10" s="4" t="s">
        <v>31</v>
      </c>
      <c r="E10" s="25">
        <v>1</v>
      </c>
      <c r="F10" s="25"/>
      <c r="G10" s="25"/>
      <c r="H10" s="25"/>
      <c r="I10" s="25"/>
      <c r="J10" s="5"/>
      <c r="K10" s="5"/>
      <c r="L10" s="6"/>
      <c r="M10" s="6"/>
      <c r="N10" s="6"/>
    </row>
    <row r="11" spans="1:14" x14ac:dyDescent="0.25">
      <c r="A11" s="24" t="s">
        <v>9</v>
      </c>
      <c r="B11" s="24"/>
      <c r="C11" s="24"/>
      <c r="D11" s="4" t="s">
        <v>31</v>
      </c>
      <c r="E11" s="26">
        <v>43157</v>
      </c>
      <c r="F11" s="26"/>
      <c r="G11" s="26"/>
      <c r="H11" s="26"/>
      <c r="I11" s="26"/>
      <c r="J11" s="5"/>
      <c r="K11" s="5"/>
      <c r="L11" s="6"/>
      <c r="M11" s="6"/>
      <c r="N11" s="6"/>
    </row>
    <row r="12" spans="1:14" x14ac:dyDescent="0.25">
      <c r="A12" s="6"/>
      <c r="B12" s="6"/>
      <c r="C12" s="6"/>
      <c r="D12" s="6"/>
      <c r="E12" s="6"/>
      <c r="F12" s="6"/>
      <c r="G12" s="6"/>
      <c r="H12" s="6"/>
      <c r="I12" s="6"/>
      <c r="J12" s="6"/>
      <c r="K12" s="6"/>
      <c r="L12" s="6"/>
      <c r="M12" s="6"/>
      <c r="N12" s="6"/>
    </row>
    <row r="13" spans="1:14" x14ac:dyDescent="0.25">
      <c r="A13" s="22" t="s">
        <v>10</v>
      </c>
      <c r="B13" s="22"/>
      <c r="C13" s="22"/>
      <c r="D13" s="22"/>
      <c r="E13" s="22"/>
      <c r="F13" s="22"/>
      <c r="G13" s="22"/>
      <c r="H13" s="22"/>
      <c r="I13" s="22"/>
      <c r="J13" s="22"/>
      <c r="K13" s="22"/>
      <c r="L13" s="22"/>
      <c r="M13" s="22"/>
      <c r="N13" s="22"/>
    </row>
    <row r="14" spans="1:14" x14ac:dyDescent="0.25">
      <c r="A14" s="7"/>
      <c r="B14" s="6"/>
      <c r="C14" s="6"/>
      <c r="D14" s="6"/>
      <c r="E14" s="6"/>
      <c r="F14" s="6"/>
      <c r="G14" s="6"/>
      <c r="H14" s="6"/>
      <c r="I14" s="6"/>
      <c r="J14" s="6"/>
      <c r="K14" s="6"/>
      <c r="L14" s="6"/>
      <c r="M14" s="6"/>
      <c r="N14" s="6"/>
    </row>
    <row r="15" spans="1:14" x14ac:dyDescent="0.25">
      <c r="A15" s="20" t="s">
        <v>11</v>
      </c>
      <c r="B15" s="20" t="s">
        <v>20</v>
      </c>
      <c r="C15" s="20" t="s">
        <v>29</v>
      </c>
      <c r="D15" s="20"/>
      <c r="E15" s="20"/>
      <c r="F15" s="20" t="s">
        <v>37</v>
      </c>
      <c r="G15" s="20"/>
      <c r="H15" s="21" t="s">
        <v>39</v>
      </c>
      <c r="I15" s="21"/>
      <c r="J15" s="21"/>
      <c r="K15" s="21" t="s">
        <v>44</v>
      </c>
      <c r="L15" s="21" t="s">
        <v>45</v>
      </c>
      <c r="M15" s="20" t="s">
        <v>46</v>
      </c>
      <c r="N15" s="23" t="s">
        <v>47</v>
      </c>
    </row>
    <row r="16" spans="1:14" x14ac:dyDescent="0.25">
      <c r="A16" s="20"/>
      <c r="B16" s="20"/>
      <c r="C16" s="20" t="s">
        <v>30</v>
      </c>
      <c r="D16" s="20"/>
      <c r="E16" s="20" t="s">
        <v>36</v>
      </c>
      <c r="F16" s="20" t="s">
        <v>30</v>
      </c>
      <c r="G16" s="20" t="s">
        <v>38</v>
      </c>
      <c r="H16" s="21" t="s">
        <v>40</v>
      </c>
      <c r="I16" s="21"/>
      <c r="J16" s="21"/>
      <c r="K16" s="21"/>
      <c r="L16" s="21"/>
      <c r="M16" s="20"/>
      <c r="N16" s="23"/>
    </row>
    <row r="17" spans="1:14" ht="38.25" x14ac:dyDescent="0.25">
      <c r="A17" s="20"/>
      <c r="B17" s="20"/>
      <c r="C17" s="20"/>
      <c r="D17" s="20"/>
      <c r="E17" s="20"/>
      <c r="F17" s="20"/>
      <c r="G17" s="20"/>
      <c r="H17" s="8" t="s">
        <v>41</v>
      </c>
      <c r="I17" s="8" t="s">
        <v>42</v>
      </c>
      <c r="J17" s="8" t="s">
        <v>43</v>
      </c>
      <c r="K17" s="21"/>
      <c r="L17" s="21"/>
      <c r="M17" s="20"/>
      <c r="N17" s="23"/>
    </row>
    <row r="18" spans="1:14" x14ac:dyDescent="0.25">
      <c r="A18" s="9" t="s">
        <v>12</v>
      </c>
      <c r="B18" s="10" t="s">
        <v>21</v>
      </c>
      <c r="C18" s="19">
        <v>82.003</v>
      </c>
      <c r="D18" s="19"/>
      <c r="E18" s="11">
        <f>C18*0.3</f>
        <v>24.600899999999999</v>
      </c>
      <c r="F18" s="12">
        <v>71.25</v>
      </c>
      <c r="G18" s="11">
        <f>F18*0.1</f>
        <v>7.125</v>
      </c>
      <c r="H18" s="13">
        <v>3.14</v>
      </c>
      <c r="I18" s="13">
        <v>79.930000000000007</v>
      </c>
      <c r="J18" s="14">
        <f>I18*0.3</f>
        <v>23.979000000000003</v>
      </c>
      <c r="K18" s="13">
        <v>91</v>
      </c>
      <c r="L18" s="14">
        <f>K18*0.3</f>
        <v>27.3</v>
      </c>
      <c r="M18" s="12">
        <f>SUM(E18+G18+J18+L18)</f>
        <v>83.004900000000006</v>
      </c>
      <c r="N18" s="15" t="s">
        <v>50</v>
      </c>
    </row>
    <row r="19" spans="1:14" x14ac:dyDescent="0.25">
      <c r="A19" s="9" t="s">
        <v>13</v>
      </c>
      <c r="B19" s="10" t="s">
        <v>22</v>
      </c>
      <c r="C19" s="19">
        <v>90.3</v>
      </c>
      <c r="D19" s="19"/>
      <c r="E19" s="11">
        <f>C19*0.3</f>
        <v>27.09</v>
      </c>
      <c r="F19" s="12">
        <v>80</v>
      </c>
      <c r="G19" s="11">
        <f>F19*0.1</f>
        <v>8</v>
      </c>
      <c r="H19" s="13">
        <v>3.68</v>
      </c>
      <c r="I19" s="13">
        <v>92.53</v>
      </c>
      <c r="J19" s="14">
        <f>I19*0.3</f>
        <v>27.759</v>
      </c>
      <c r="K19" s="13">
        <v>55</v>
      </c>
      <c r="L19" s="14">
        <f>K19*0.3</f>
        <v>16.5</v>
      </c>
      <c r="M19" s="12">
        <f>SUM(E19+G19+J19+L19)</f>
        <v>79.349000000000004</v>
      </c>
      <c r="N19" s="15" t="s">
        <v>51</v>
      </c>
    </row>
    <row r="20" spans="1:14" x14ac:dyDescent="0.25">
      <c r="A20" s="9" t="s">
        <v>14</v>
      </c>
      <c r="B20" s="10" t="s">
        <v>23</v>
      </c>
      <c r="C20" s="19">
        <v>80.004000000000005</v>
      </c>
      <c r="D20" s="19"/>
      <c r="E20" s="11">
        <f>C20*0.3</f>
        <v>24.001200000000001</v>
      </c>
      <c r="F20" s="12">
        <v>75</v>
      </c>
      <c r="G20" s="11">
        <f>F20*0.1</f>
        <v>7.5</v>
      </c>
      <c r="H20" s="13">
        <v>3.24</v>
      </c>
      <c r="I20" s="13">
        <v>82.26</v>
      </c>
      <c r="J20" s="14">
        <f>I20*0.3</f>
        <v>24.678000000000001</v>
      </c>
      <c r="K20" s="13">
        <v>70</v>
      </c>
      <c r="L20" s="14">
        <f>K20*0.3</f>
        <v>21</v>
      </c>
      <c r="M20" s="12">
        <f>SUM(E20+G20+J20+L20)</f>
        <v>77.179200000000009</v>
      </c>
      <c r="N20" s="15" t="s">
        <v>48</v>
      </c>
    </row>
    <row r="21" spans="1:14" x14ac:dyDescent="0.25">
      <c r="A21" s="9" t="s">
        <v>15</v>
      </c>
      <c r="B21" s="10" t="s">
        <v>24</v>
      </c>
      <c r="C21" s="19">
        <v>79.007000000000005</v>
      </c>
      <c r="D21" s="19"/>
      <c r="E21" s="11">
        <f>C21*0.3</f>
        <v>23.702100000000002</v>
      </c>
      <c r="F21" s="12">
        <v>77.5</v>
      </c>
      <c r="G21" s="11">
        <f>F21*0.1</f>
        <v>7.75</v>
      </c>
      <c r="H21" s="13">
        <v>3.4</v>
      </c>
      <c r="I21" s="13">
        <v>86</v>
      </c>
      <c r="J21" s="14">
        <f>I21*0.3</f>
        <v>25.8</v>
      </c>
      <c r="K21" s="13">
        <v>65</v>
      </c>
      <c r="L21" s="14">
        <f>K21*0.3</f>
        <v>19.5</v>
      </c>
      <c r="M21" s="12">
        <f>SUM(E21+G21+J21+L21)</f>
        <v>76.752099999999999</v>
      </c>
      <c r="N21" s="16" t="s">
        <v>48</v>
      </c>
    </row>
    <row r="22" spans="1:14" x14ac:dyDescent="0.25">
      <c r="A22" s="9" t="s">
        <v>16</v>
      </c>
      <c r="B22" s="10" t="s">
        <v>25</v>
      </c>
      <c r="C22" s="19">
        <v>78.834000000000003</v>
      </c>
      <c r="D22" s="19"/>
      <c r="E22" s="11">
        <f>C22*0.3</f>
        <v>23.650200000000002</v>
      </c>
      <c r="F22" s="12">
        <v>77.5</v>
      </c>
      <c r="G22" s="11">
        <f>F22*0.1</f>
        <v>7.75</v>
      </c>
      <c r="H22" s="13">
        <v>3.21</v>
      </c>
      <c r="I22" s="13">
        <v>81.56</v>
      </c>
      <c r="J22" s="14">
        <f>I22*0.3</f>
        <v>24.468</v>
      </c>
      <c r="K22" s="13">
        <v>68</v>
      </c>
      <c r="L22" s="14">
        <f>K22*0.3</f>
        <v>20.399999999999999</v>
      </c>
      <c r="M22" s="12">
        <f>SUM(E22+G22+J22+L22)</f>
        <v>76.268200000000007</v>
      </c>
      <c r="N22" s="16" t="s">
        <v>48</v>
      </c>
    </row>
    <row r="23" spans="1:14" x14ac:dyDescent="0.25">
      <c r="A23" s="9" t="s">
        <v>17</v>
      </c>
      <c r="B23" s="10" t="s">
        <v>26</v>
      </c>
      <c r="C23" s="19"/>
      <c r="D23" s="19"/>
      <c r="E23" s="11"/>
      <c r="F23" s="12"/>
      <c r="G23" s="11"/>
      <c r="H23" s="13"/>
      <c r="I23" s="13"/>
      <c r="J23" s="14"/>
      <c r="K23" s="13"/>
      <c r="L23" s="14"/>
      <c r="M23" s="12"/>
      <c r="N23" s="16" t="s">
        <v>49</v>
      </c>
    </row>
    <row r="24" spans="1:14" x14ac:dyDescent="0.25">
      <c r="A24" s="9" t="s">
        <v>18</v>
      </c>
      <c r="B24" s="10" t="s">
        <v>27</v>
      </c>
      <c r="C24" s="18"/>
      <c r="D24" s="18"/>
      <c r="E24" s="12"/>
      <c r="F24" s="12"/>
      <c r="G24" s="12"/>
      <c r="H24" s="12"/>
      <c r="I24" s="12"/>
      <c r="J24" s="12"/>
      <c r="K24" s="12"/>
      <c r="L24" s="12"/>
      <c r="M24" s="12"/>
      <c r="N24" s="16" t="s">
        <v>49</v>
      </c>
    </row>
    <row r="25" spans="1:14" x14ac:dyDescent="0.25">
      <c r="A25" s="9" t="s">
        <v>19</v>
      </c>
      <c r="B25" s="10" t="s">
        <v>28</v>
      </c>
      <c r="C25" s="18"/>
      <c r="D25" s="18"/>
      <c r="E25" s="12"/>
      <c r="F25" s="12"/>
      <c r="G25" s="12"/>
      <c r="H25" s="12"/>
      <c r="I25" s="12"/>
      <c r="J25" s="12"/>
      <c r="K25" s="12"/>
      <c r="L25" s="12"/>
      <c r="M25" s="12"/>
      <c r="N25" s="16" t="s">
        <v>49</v>
      </c>
    </row>
    <row r="26" spans="1:14" x14ac:dyDescent="0.25">
      <c r="A26" s="17"/>
      <c r="B26" s="17"/>
      <c r="C26" s="17"/>
      <c r="D26" s="17"/>
      <c r="E26" s="17"/>
      <c r="F26" s="17"/>
      <c r="G26" s="17"/>
      <c r="H26" s="17"/>
      <c r="I26" s="17"/>
      <c r="J26" s="17"/>
      <c r="K26" s="17"/>
      <c r="L26" s="17"/>
      <c r="M26" s="17"/>
      <c r="N26" s="17"/>
    </row>
  </sheetData>
  <mergeCells count="41">
    <mergeCell ref="A1:N1"/>
    <mergeCell ref="A2:N2"/>
    <mergeCell ref="A3:N3"/>
    <mergeCell ref="A4:N4"/>
    <mergeCell ref="A5:C5"/>
    <mergeCell ref="E5:I5"/>
    <mergeCell ref="A6:C6"/>
    <mergeCell ref="E6:I6"/>
    <mergeCell ref="A7:C7"/>
    <mergeCell ref="E7:I7"/>
    <mergeCell ref="A8:C8"/>
    <mergeCell ref="E8:N8"/>
    <mergeCell ref="A9:C9"/>
    <mergeCell ref="E9:I9"/>
    <mergeCell ref="A10:C10"/>
    <mergeCell ref="E10:I10"/>
    <mergeCell ref="A11:C11"/>
    <mergeCell ref="E11:I11"/>
    <mergeCell ref="C18:D18"/>
    <mergeCell ref="A13:N13"/>
    <mergeCell ref="A15:A17"/>
    <mergeCell ref="B15:B17"/>
    <mergeCell ref="C15:E15"/>
    <mergeCell ref="F15:G15"/>
    <mergeCell ref="H15:J15"/>
    <mergeCell ref="K15:K17"/>
    <mergeCell ref="L15:L17"/>
    <mergeCell ref="M15:M17"/>
    <mergeCell ref="N15:N17"/>
    <mergeCell ref="C16:D17"/>
    <mergeCell ref="E16:E17"/>
    <mergeCell ref="F16:F17"/>
    <mergeCell ref="G16:G17"/>
    <mergeCell ref="H16:J16"/>
    <mergeCell ref="C25:D25"/>
    <mergeCell ref="C19:D19"/>
    <mergeCell ref="C20:D20"/>
    <mergeCell ref="C21:D21"/>
    <mergeCell ref="C22:D22"/>
    <mergeCell ref="C23:D23"/>
    <mergeCell ref="C24:D24"/>
  </mergeCell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Company>MoTuN TncTR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bbb</dc:creator>
  <cp:lastModifiedBy>bbb</cp:lastModifiedBy>
  <cp:lastPrinted>2018-02-26T12:25:23Z</cp:lastPrinted>
  <dcterms:created xsi:type="dcterms:W3CDTF">2018-02-26T12:23:49Z</dcterms:created>
  <dcterms:modified xsi:type="dcterms:W3CDTF">2018-02-26T12:32:18Z</dcterms:modified>
</cp:coreProperties>
</file>