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1325" tabRatio="852" activeTab="0"/>
  </bookViews>
  <sheets>
    <sheet name="1023922" sheetId="1" r:id="rId1"/>
    <sheet name="1023923" sheetId="2" r:id="rId2"/>
    <sheet name="1023924" sheetId="3" r:id="rId3"/>
    <sheet name="1023925" sheetId="4" r:id="rId4"/>
    <sheet name="1023926" sheetId="5" r:id="rId5"/>
  </sheets>
  <definedNames>
    <definedName name="_xlnm.Print_Area" localSheetId="0">'1023922'!$A$1:$I$27</definedName>
  </definedNames>
  <calcPr fullCalcOnLoad="1"/>
</workbook>
</file>

<file path=xl/sharedStrings.xml><?xml version="1.0" encoding="utf-8"?>
<sst xmlns="http://schemas.openxmlformats.org/spreadsheetml/2006/main" count="340" uniqueCount="153">
  <si>
    <t>1.</t>
  </si>
  <si>
    <t>Adı ve Soyadı</t>
  </si>
  <si>
    <t>ALES</t>
  </si>
  <si>
    <t>Puan</t>
  </si>
  <si>
    <t>2.</t>
  </si>
  <si>
    <t>3.</t>
  </si>
  <si>
    <t>4.</t>
  </si>
  <si>
    <t>5.</t>
  </si>
  <si>
    <t>GÜMÜŞHANE ÜNİVERSİTESİ</t>
  </si>
  <si>
    <t>AKADEMİK KADRO İLANINA BAŞVURAN ADAYLARIN ÖN DEĞERLENDİRME SONUÇLARI</t>
  </si>
  <si>
    <t>KURUM</t>
  </si>
  <si>
    <t>BİRİM</t>
  </si>
  <si>
    <t>KADRO ÜNVANI</t>
  </si>
  <si>
    <t>KADRO DERECESİ</t>
  </si>
  <si>
    <t>KADRO ADEDİ</t>
  </si>
  <si>
    <t>ÖN DEĞERLENDİRME TARİHİ</t>
  </si>
  <si>
    <t>ÖN DEĞERLENDİRMEYE TABİ TUTULAN ADAYLAR</t>
  </si>
  <si>
    <t>Sıra No.</t>
  </si>
  <si>
    <t>Lisans Mezuniyeti</t>
  </si>
  <si>
    <t>(A+B)                                                           Ön Değerlendirme Notu</t>
  </si>
  <si>
    <t>Giriş Sınavına</t>
  </si>
  <si>
    <t>Giriş Sınavının Yeri, Tarihi ve Saati</t>
  </si>
  <si>
    <t>(A)                                                                    Puanın %70'ini</t>
  </si>
  <si>
    <t>100'lük Sistem Notu</t>
  </si>
  <si>
    <t>(B)                              Puanın %30'unu</t>
  </si>
  <si>
    <t>Sınava Girecek</t>
  </si>
  <si>
    <t>BÖLÜM</t>
  </si>
  <si>
    <t>Öğretim Görevlisi</t>
  </si>
  <si>
    <t xml:space="preserve"> </t>
  </si>
  <si>
    <t>NOT: Lisans Mezuniyeti 4'lük sistemden 100'lük nota çevrilmesinde, Yükseköğretim Kurulunun 4'lük sistemdeki notların 100'lük sistemdeki karşılıkları dikkate alınmıştır.</t>
  </si>
  <si>
    <t>Şiran Sağlık Hizmetleri Meslek Yüksekokulu</t>
  </si>
  <si>
    <t>Esra BEKİRCAN</t>
  </si>
  <si>
    <t>Tugay GÜNEŞ</t>
  </si>
  <si>
    <t>Samet Ramazan KOÇOĞLU</t>
  </si>
  <si>
    <t>Ufuk DOĞAN</t>
  </si>
  <si>
    <t>Senem ÇELİKTAŞ</t>
  </si>
  <si>
    <t>İsa ELİŞ</t>
  </si>
  <si>
    <t>İsa ŞAHİN</t>
  </si>
  <si>
    <t>Ayşe YILMAZ</t>
  </si>
  <si>
    <t>Hasan ÖZGÜNER</t>
  </si>
  <si>
    <t>Sedat DOĞAN</t>
  </si>
  <si>
    <t>Gamze OYARDI</t>
  </si>
  <si>
    <t>Seçil DURAN</t>
  </si>
  <si>
    <t xml:space="preserve">Hemşirelik Bölümü Lisans Mezunu olmak ve Alanında Tezli Yüksek Lisans yapmış veya Lisans sonrası alanında belgelendirmek kaydıyla en az 2 yıl tecrübeli olmak. </t>
  </si>
  <si>
    <t xml:space="preserve">Hemşirelik Bölümü Lisans Mezunu olmak ve Alanında Tezli Yüksek Lisans yapmış veya Lisans sonrası alanında belgelendirmek kaydıyla en az 2 yıl tecrübeli olmak.  </t>
  </si>
  <si>
    <t>Serap GÜNGÖR</t>
  </si>
  <si>
    <t>Yeşim BAĞCI</t>
  </si>
  <si>
    <t>Yusuf ŞAHİN</t>
  </si>
  <si>
    <t>Sevilay ERGÜN ARSLANLI</t>
  </si>
  <si>
    <t>Osman ALAMAN</t>
  </si>
  <si>
    <t>Tuba TARIM</t>
  </si>
  <si>
    <t>Umay Meriç OCAK ŞAHİNOĞLU</t>
  </si>
  <si>
    <t>6.</t>
  </si>
  <si>
    <t>7.</t>
  </si>
  <si>
    <t>8.</t>
  </si>
  <si>
    <t>9.</t>
  </si>
  <si>
    <t>10.</t>
  </si>
  <si>
    <t>Bahar ERDOĞAN</t>
  </si>
  <si>
    <t>Oktay Ferdi YILDIZ</t>
  </si>
  <si>
    <t>11.</t>
  </si>
  <si>
    <t>12.</t>
  </si>
  <si>
    <t>Hemşirelik veya Acil Yardım ve Afet Yönetimi Bölümü Lisans Mezunu olmak ve bu alanların birinde Tezli Yüksek Lisans Yapmıs veya alanında belgelendirmek kaydıyla en az 2 yıl tecrübeli olmak</t>
  </si>
  <si>
    <t>Berna ÇETİNKAYA</t>
  </si>
  <si>
    <t>Kübra KOÇ ÇEZİK</t>
  </si>
  <si>
    <t>Emrullah YILDIRIM</t>
  </si>
  <si>
    <t>Jale YAZGAN</t>
  </si>
  <si>
    <t>Kübra ŞENEL</t>
  </si>
  <si>
    <t>Yadigar ORDU</t>
  </si>
  <si>
    <t>Yunus DEMİREL</t>
  </si>
  <si>
    <t>Hemşirelik Bölümü Lisans Mezunu olup Hemşirelik alanında Tezli Yüksek Lisans yapmış olmak.</t>
  </si>
  <si>
    <t>Demet TURAN BAYRAKTAR</t>
  </si>
  <si>
    <t>Ali AĞAR</t>
  </si>
  <si>
    <t>Tıbbi Hizmetler ve Teknikler Bölümü (Diyaliz Programı) (İlan No:1023922)</t>
  </si>
  <si>
    <t xml:space="preserve">Hemşirelik Bölümü Lisans Mezunu olup, Hemşirelik alanında Tezli Yüksek Lisans yapmış olmak. </t>
  </si>
  <si>
    <t>85,10938</t>
  </si>
  <si>
    <t>Tülin KARAKOÇ</t>
  </si>
  <si>
    <t>70,26805</t>
  </si>
  <si>
    <t>Tıbbi Hizmetler ve Teknikler Bölümü (Diyaliz Programı) (İlan No:1023923)</t>
  </si>
  <si>
    <t>Soner BERŞE</t>
  </si>
  <si>
    <t>74,56325</t>
  </si>
  <si>
    <t>13.</t>
  </si>
  <si>
    <t>Enver ÖÇGÜDER</t>
  </si>
  <si>
    <t>75,59289</t>
  </si>
  <si>
    <t>Ömer ARGA</t>
  </si>
  <si>
    <t>69,25844</t>
  </si>
  <si>
    <t>Hasan BELDEK</t>
  </si>
  <si>
    <t>73,12396</t>
  </si>
  <si>
    <t>Özlem KEZER</t>
  </si>
  <si>
    <t>71,82716</t>
  </si>
  <si>
    <t>Burcu KÜÇÇÜK</t>
  </si>
  <si>
    <t>74,23322</t>
  </si>
  <si>
    <t>73,74191</t>
  </si>
  <si>
    <t>74,12581</t>
  </si>
  <si>
    <t>75,94552</t>
  </si>
  <si>
    <t>71,52169</t>
  </si>
  <si>
    <t>70,30776</t>
  </si>
  <si>
    <t>80,13932</t>
  </si>
  <si>
    <t>80,09336</t>
  </si>
  <si>
    <t>77,06489</t>
  </si>
  <si>
    <t>71,64083</t>
  </si>
  <si>
    <t>76,17150</t>
  </si>
  <si>
    <t>74,01738</t>
  </si>
  <si>
    <t>14.</t>
  </si>
  <si>
    <t>15.</t>
  </si>
  <si>
    <t>16.</t>
  </si>
  <si>
    <t>17.</t>
  </si>
  <si>
    <t>Tıbbi Hizmetler ve Teknikler Bölümü (İlk ve Acil Yardım Programı) (İlan No:1023924)</t>
  </si>
  <si>
    <t>Aslınur TAŞKIN</t>
  </si>
  <si>
    <t>72,21303</t>
  </si>
  <si>
    <t>Bedirhan ÇALDIRAN</t>
  </si>
  <si>
    <t>72,20909</t>
  </si>
  <si>
    <t>Zeynep KILIÇ</t>
  </si>
  <si>
    <t>71,11558</t>
  </si>
  <si>
    <t>70,47695</t>
  </si>
  <si>
    <t>70,06682</t>
  </si>
  <si>
    <t>81,77398</t>
  </si>
  <si>
    <t>Emel UZ</t>
  </si>
  <si>
    <t>70,13281</t>
  </si>
  <si>
    <t>Dilek BOSUT</t>
  </si>
  <si>
    <t>73,75919</t>
  </si>
  <si>
    <t>Bahtışen ÇAKMAK</t>
  </si>
  <si>
    <t>73,64504</t>
  </si>
  <si>
    <t>70,73667</t>
  </si>
  <si>
    <t>71,46963</t>
  </si>
  <si>
    <t>73,31026</t>
  </si>
  <si>
    <t>73,90478</t>
  </si>
  <si>
    <t>Fatma TİTREK</t>
  </si>
  <si>
    <t>82,21093</t>
  </si>
  <si>
    <t>79,02699</t>
  </si>
  <si>
    <t>70,69689</t>
  </si>
  <si>
    <t>Tıbbi Hizmetler ve Teknikler Bölümü (İlk ve Acil Yardım Programı) (İlan No:1023925)</t>
  </si>
  <si>
    <t>Talip EROĞLU</t>
  </si>
  <si>
    <t>72,60573</t>
  </si>
  <si>
    <t>Esin AKTURAN</t>
  </si>
  <si>
    <t>72,98453</t>
  </si>
  <si>
    <t>Emrah GÖKKAYA</t>
  </si>
  <si>
    <t>70,79215</t>
  </si>
  <si>
    <t>70,89689</t>
  </si>
  <si>
    <t>72,45426</t>
  </si>
  <si>
    <t>88,75986</t>
  </si>
  <si>
    <t>70,12591</t>
  </si>
  <si>
    <t>71,53433</t>
  </si>
  <si>
    <t>76,34617</t>
  </si>
  <si>
    <t>73,72265</t>
  </si>
  <si>
    <t>Tıbbi Hizmetler ve Teknikler Bölümü (İlk ve Acil Yardım Programı) (İlan No:1023926)</t>
  </si>
  <si>
    <t>71,96282</t>
  </si>
  <si>
    <t>70,82323</t>
  </si>
  <si>
    <t>Sınava Giremez*</t>
  </si>
  <si>
    <t>*Ales Puanı  70 olma şartını taşımıyor.</t>
  </si>
  <si>
    <t xml:space="preserve">Yer: Gümüşhane Üniversitesi Merkez Kampüsü, Gümüşhane Üniversitesi Sağlık Bilimleri Fakültesi  4. Kat 419 nolu Toplantı Salonu        Sınav Tarihi:  23.02.2018    Saat: 13:00
</t>
  </si>
  <si>
    <t>Yer: Gümüşhane Üniversitesi Merkez Kampüsü, Gümüşhane Üniversitesi Sağlık Bilimleri Fakültesi  4. Kat 419 nolu Toplantı Salonu        Sınav Tarihi:  23.02.2018    Saat: 13:00</t>
  </si>
  <si>
    <t>*Sınava ilan edilen kadro sayısının 10 katı kadar aday çağrılmıştır.</t>
  </si>
  <si>
    <t>*Lisans sonrası 2 yıl tecrübe şartını sağlamıyor.</t>
  </si>
</sst>
</file>

<file path=xl/styles.xml><?xml version="1.0" encoding="utf-8"?>
<styleSheet xmlns="http://schemas.openxmlformats.org/spreadsheetml/2006/main">
  <numFmts count="3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0.000"/>
    <numFmt numFmtId="184" formatCode="[$-41F]dd\ mmmm\ yyyy\ dddd"/>
    <numFmt numFmtId="185" formatCode="dd/mm/yy;@"/>
    <numFmt numFmtId="186" formatCode="dd/mm/yyyy;@"/>
    <numFmt numFmtId="187" formatCode="0.0"/>
    <numFmt numFmtId="188" formatCode="[$-F800]dddd\,\ mmmm\ dd\,\ yyyy"/>
    <numFmt numFmtId="189" formatCode="[$¥€-2]\ #,##0.00_);[Red]\([$€-2]\ #,##0.00\)"/>
    <numFmt numFmtId="190" formatCode="[$€-2]\ #,##0.00_);[Red]\([$€-2]\ #,##0.00\)"/>
    <numFmt numFmtId="191" formatCode="#,##0.0000"/>
    <numFmt numFmtId="192" formatCode="#,##0.000"/>
  </numFmts>
  <fonts count="53">
    <font>
      <sz val="10"/>
      <name val="Arial Tur"/>
      <family val="0"/>
    </font>
    <font>
      <sz val="8"/>
      <name val="Arial Tur"/>
      <family val="0"/>
    </font>
    <font>
      <sz val="9"/>
      <name val="Times New Roman"/>
      <family val="1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9"/>
      <color rgb="FFFF0000"/>
      <name val="Times New Roman"/>
      <family val="1"/>
    </font>
    <font>
      <sz val="11"/>
      <color rgb="FFFF0000"/>
      <name val="Times New Roman"/>
      <family val="1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ck"/>
      <top style="thin"/>
      <bottom>
        <color indexed="63"/>
      </bottom>
    </border>
    <border>
      <left style="thin"/>
      <right style="thick"/>
      <top style="thick"/>
      <bottom style="thin"/>
    </border>
    <border>
      <left style="thin"/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7" fillId="33" borderId="0" xfId="0" applyFont="1" applyFill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5" fillId="0" borderId="0" xfId="0" applyNumberFormat="1" applyFont="1" applyAlignment="1">
      <alignment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14" fontId="8" fillId="0" borderId="0" xfId="0" applyNumberFormat="1" applyFont="1" applyBorder="1" applyAlignment="1">
      <alignment horizontal="left" vertical="center"/>
    </xf>
    <xf numFmtId="0" fontId="8" fillId="33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 wrapText="1"/>
    </xf>
    <xf numFmtId="49" fontId="10" fillId="34" borderId="11" xfId="0" applyNumberFormat="1" applyFont="1" applyFill="1" applyBorder="1" applyAlignment="1">
      <alignment horizontal="center" vertical="center" wrapText="1"/>
    </xf>
    <xf numFmtId="49" fontId="10" fillId="35" borderId="11" xfId="0" applyNumberFormat="1" applyFont="1" applyFill="1" applyBorder="1" applyAlignment="1">
      <alignment horizontal="center" vertical="center" wrapText="1"/>
    </xf>
    <xf numFmtId="49" fontId="10" fillId="35" borderId="12" xfId="0" applyNumberFormat="1" applyFont="1" applyFill="1" applyBorder="1" applyAlignment="1">
      <alignment horizontal="center" vertical="center" wrapText="1"/>
    </xf>
    <xf numFmtId="2" fontId="10" fillId="34" borderId="11" xfId="0" applyNumberFormat="1" applyFont="1" applyFill="1" applyBorder="1" applyAlignment="1">
      <alignment horizontal="center" vertical="center" wrapText="1"/>
    </xf>
    <xf numFmtId="2" fontId="10" fillId="35" borderId="11" xfId="0" applyNumberFormat="1" applyFont="1" applyFill="1" applyBorder="1" applyAlignment="1">
      <alignment horizontal="center" vertical="center" wrapText="1"/>
    </xf>
    <xf numFmtId="2" fontId="10" fillId="35" borderId="12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4" fontId="7" fillId="0" borderId="14" xfId="62" applyNumberFormat="1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left" vertical="center" wrapText="1"/>
    </xf>
    <xf numFmtId="49" fontId="10" fillId="34" borderId="18" xfId="0" applyNumberFormat="1" applyFont="1" applyFill="1" applyBorder="1" applyAlignment="1">
      <alignment horizontal="center" vertical="center" wrapText="1"/>
    </xf>
    <xf numFmtId="2" fontId="10" fillId="34" borderId="18" xfId="0" applyNumberFormat="1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4" fontId="7" fillId="0" borderId="19" xfId="62" applyNumberFormat="1" applyFont="1" applyFill="1" applyBorder="1" applyAlignment="1">
      <alignment horizontal="center" vertical="center" wrapText="1"/>
    </xf>
    <xf numFmtId="2" fontId="7" fillId="0" borderId="19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8" fillId="33" borderId="20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left" vertical="center" wrapText="1"/>
    </xf>
    <xf numFmtId="0" fontId="7" fillId="35" borderId="13" xfId="0" applyFont="1" applyFill="1" applyBorder="1" applyAlignment="1">
      <alignment horizontal="left" vertical="center" wrapText="1"/>
    </xf>
    <xf numFmtId="4" fontId="7" fillId="35" borderId="14" xfId="62" applyNumberFormat="1" applyFont="1" applyFill="1" applyBorder="1" applyAlignment="1">
      <alignment horizontal="center" vertical="center" wrapText="1"/>
    </xf>
    <xf numFmtId="2" fontId="7" fillId="35" borderId="14" xfId="0" applyNumberFormat="1" applyFont="1" applyFill="1" applyBorder="1" applyAlignment="1">
      <alignment horizontal="center" vertical="center" wrapText="1"/>
    </xf>
    <xf numFmtId="2" fontId="7" fillId="35" borderId="10" xfId="0" applyNumberFormat="1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192" fontId="7" fillId="36" borderId="21" xfId="62" applyNumberFormat="1" applyFont="1" applyFill="1" applyBorder="1" applyAlignment="1">
      <alignment horizontal="center" vertical="center" wrapText="1"/>
    </xf>
    <xf numFmtId="183" fontId="7" fillId="36" borderId="21" xfId="0" applyNumberFormat="1" applyFont="1" applyFill="1" applyBorder="1" applyAlignment="1">
      <alignment horizontal="center" vertical="center" wrapText="1"/>
    </xf>
    <xf numFmtId="183" fontId="7" fillId="34" borderId="1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10" fillId="34" borderId="12" xfId="0" applyNumberFormat="1" applyFont="1" applyFill="1" applyBorder="1" applyAlignment="1">
      <alignment horizontal="center" vertical="center" wrapText="1"/>
    </xf>
    <xf numFmtId="2" fontId="10" fillId="34" borderId="12" xfId="0" applyNumberFormat="1" applyFont="1" applyFill="1" applyBorder="1" applyAlignment="1">
      <alignment horizontal="center" vertical="center" wrapText="1"/>
    </xf>
    <xf numFmtId="0" fontId="49" fillId="34" borderId="13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1" fillId="0" borderId="0" xfId="0" applyFont="1" applyAlignment="1">
      <alignment vertical="center" wrapText="1"/>
    </xf>
    <xf numFmtId="0" fontId="7" fillId="34" borderId="20" xfId="0" applyFont="1" applyFill="1" applyBorder="1" applyAlignment="1">
      <alignment horizontal="left" vertical="center" wrapText="1"/>
    </xf>
    <xf numFmtId="49" fontId="10" fillId="34" borderId="15" xfId="0" applyNumberFormat="1" applyFont="1" applyFill="1" applyBorder="1" applyAlignment="1">
      <alignment horizontal="center" vertical="center" wrapText="1"/>
    </xf>
    <xf numFmtId="192" fontId="7" fillId="36" borderId="22" xfId="62" applyNumberFormat="1" applyFont="1" applyFill="1" applyBorder="1" applyAlignment="1">
      <alignment horizontal="center" vertical="center" wrapText="1"/>
    </xf>
    <xf numFmtId="2" fontId="10" fillId="34" borderId="15" xfId="0" applyNumberFormat="1" applyFont="1" applyFill="1" applyBorder="1" applyAlignment="1">
      <alignment horizontal="center" vertical="center" wrapText="1"/>
    </xf>
    <xf numFmtId="183" fontId="7" fillId="36" borderId="22" xfId="0" applyNumberFormat="1" applyFont="1" applyFill="1" applyBorder="1" applyAlignment="1">
      <alignment horizontal="center" vertical="center" wrapText="1"/>
    </xf>
    <xf numFmtId="183" fontId="7" fillId="34" borderId="23" xfId="0" applyNumberFormat="1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8" fillId="35" borderId="24" xfId="0" applyFont="1" applyFill="1" applyBorder="1" applyAlignment="1">
      <alignment horizontal="center" vertical="center" wrapText="1"/>
    </xf>
    <xf numFmtId="0" fontId="7" fillId="35" borderId="25" xfId="0" applyFont="1" applyFill="1" applyBorder="1" applyAlignment="1">
      <alignment horizontal="left" vertical="center" wrapText="1"/>
    </xf>
    <xf numFmtId="49" fontId="10" fillId="35" borderId="26" xfId="0" applyNumberFormat="1" applyFont="1" applyFill="1" applyBorder="1" applyAlignment="1">
      <alignment horizontal="center" vertical="center" wrapText="1"/>
    </xf>
    <xf numFmtId="4" fontId="7" fillId="35" borderId="27" xfId="62" applyNumberFormat="1" applyFont="1" applyFill="1" applyBorder="1" applyAlignment="1">
      <alignment horizontal="center" vertical="center" wrapText="1"/>
    </xf>
    <xf numFmtId="2" fontId="10" fillId="35" borderId="26" xfId="0" applyNumberFormat="1" applyFont="1" applyFill="1" applyBorder="1" applyAlignment="1">
      <alignment horizontal="center" vertical="center" wrapText="1"/>
    </xf>
    <xf numFmtId="2" fontId="7" fillId="35" borderId="27" xfId="0" applyNumberFormat="1" applyFont="1" applyFill="1" applyBorder="1" applyAlignment="1">
      <alignment horizontal="center" vertical="center" wrapText="1"/>
    </xf>
    <xf numFmtId="2" fontId="7" fillId="35" borderId="24" xfId="0" applyNumberFormat="1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" fontId="7" fillId="0" borderId="0" xfId="62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2" fillId="34" borderId="1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33" borderId="0" xfId="0" applyFont="1" applyFill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9" fillId="34" borderId="28" xfId="0" applyFont="1" applyFill="1" applyBorder="1" applyAlignment="1">
      <alignment horizontal="center" vertical="center" wrapText="1"/>
    </xf>
    <xf numFmtId="0" fontId="9" fillId="34" borderId="29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35" borderId="0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9" fillId="33" borderId="30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8" fillId="33" borderId="17" xfId="0" applyFont="1" applyFill="1" applyBorder="1" applyAlignment="1">
      <alignment horizontal="center" vertical="center" textRotation="90" wrapText="1"/>
    </xf>
    <xf numFmtId="0" fontId="8" fillId="33" borderId="10" xfId="0" applyFont="1" applyFill="1" applyBorder="1" applyAlignment="1">
      <alignment horizontal="center" vertical="center" textRotation="90" wrapText="1"/>
    </xf>
    <xf numFmtId="0" fontId="8" fillId="0" borderId="23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PageLayoutView="0" workbookViewId="0" topLeftCell="A4">
      <selection activeCell="L18" sqref="L18"/>
    </sheetView>
  </sheetViews>
  <sheetFormatPr defaultColWidth="9.00390625" defaultRowHeight="12.75"/>
  <cols>
    <col min="1" max="1" width="4.25390625" style="6" customWidth="1"/>
    <col min="2" max="2" width="31.875" style="1" customWidth="1"/>
    <col min="3" max="3" width="10.625" style="1" customWidth="1"/>
    <col min="4" max="4" width="12.875" style="1" customWidth="1"/>
    <col min="5" max="6" width="10.75390625" style="1" customWidth="1"/>
    <col min="7" max="7" width="23.75390625" style="1" customWidth="1"/>
    <col min="8" max="8" width="21.125" style="1" customWidth="1"/>
    <col min="9" max="9" width="29.375" style="1" customWidth="1"/>
    <col min="10" max="16384" width="9.125" style="1" customWidth="1"/>
  </cols>
  <sheetData>
    <row r="1" spans="1:9" ht="18.75">
      <c r="A1" s="81" t="s">
        <v>8</v>
      </c>
      <c r="B1" s="81"/>
      <c r="C1" s="81"/>
      <c r="D1" s="81"/>
      <c r="E1" s="81"/>
      <c r="F1" s="81"/>
      <c r="G1" s="81"/>
      <c r="H1" s="81"/>
      <c r="I1" s="81"/>
    </row>
    <row r="2" spans="1:9" ht="18.75">
      <c r="A2" s="81" t="s">
        <v>9</v>
      </c>
      <c r="B2" s="81"/>
      <c r="C2" s="81"/>
      <c r="D2" s="81"/>
      <c r="E2" s="81"/>
      <c r="F2" s="81"/>
      <c r="G2" s="81"/>
      <c r="H2" s="81"/>
      <c r="I2" s="81"/>
    </row>
    <row r="3" spans="1:9" ht="8.25" customHeight="1">
      <c r="A3" s="2"/>
      <c r="B3" s="3"/>
      <c r="C3" s="3"/>
      <c r="D3" s="3"/>
      <c r="E3" s="3"/>
      <c r="F3" s="3"/>
      <c r="G3" s="3"/>
      <c r="H3" s="3"/>
      <c r="I3" s="3"/>
    </row>
    <row r="4" spans="1:9" ht="15.75" customHeight="1">
      <c r="A4" s="4"/>
      <c r="B4" s="82" t="s">
        <v>10</v>
      </c>
      <c r="C4" s="82"/>
      <c r="D4" s="83" t="s">
        <v>8</v>
      </c>
      <c r="E4" s="83"/>
      <c r="F4" s="83"/>
      <c r="G4" s="5"/>
      <c r="H4" s="5"/>
      <c r="I4" s="5"/>
    </row>
    <row r="5" spans="1:9" ht="15.75" customHeight="1">
      <c r="A5" s="4"/>
      <c r="B5" s="91" t="s">
        <v>11</v>
      </c>
      <c r="C5" s="91"/>
      <c r="D5" s="92" t="s">
        <v>30</v>
      </c>
      <c r="E5" s="92"/>
      <c r="F5" s="92"/>
      <c r="G5" s="92"/>
      <c r="H5" s="92"/>
      <c r="I5" s="92"/>
    </row>
    <row r="6" spans="1:9" ht="15.75" customHeight="1">
      <c r="A6" s="4"/>
      <c r="B6" s="93" t="s">
        <v>26</v>
      </c>
      <c r="C6" s="93"/>
      <c r="D6" s="99" t="s">
        <v>72</v>
      </c>
      <c r="E6" s="99"/>
      <c r="F6" s="99"/>
      <c r="G6" s="99"/>
      <c r="H6" s="99"/>
      <c r="I6" s="99"/>
    </row>
    <row r="7" spans="1:9" ht="15.75" customHeight="1">
      <c r="A7" s="4"/>
      <c r="B7" s="93" t="s">
        <v>12</v>
      </c>
      <c r="C7" s="93"/>
      <c r="D7" s="9" t="s">
        <v>27</v>
      </c>
      <c r="E7" s="10"/>
      <c r="F7" s="10"/>
      <c r="G7" s="10"/>
      <c r="H7" s="10"/>
      <c r="I7" s="10"/>
    </row>
    <row r="8" spans="1:9" ht="15.75" customHeight="1">
      <c r="A8" s="4"/>
      <c r="B8" s="7" t="s">
        <v>13</v>
      </c>
      <c r="C8" s="7"/>
      <c r="D8" s="9">
        <v>5</v>
      </c>
      <c r="E8" s="10"/>
      <c r="F8" s="10"/>
      <c r="G8" s="10"/>
      <c r="H8" s="10"/>
      <c r="I8" s="10"/>
    </row>
    <row r="9" spans="1:9" ht="15.75" customHeight="1">
      <c r="A9" s="4"/>
      <c r="B9" s="7" t="s">
        <v>14</v>
      </c>
      <c r="C9" s="7"/>
      <c r="D9" s="99">
        <v>1</v>
      </c>
      <c r="E9" s="99"/>
      <c r="F9" s="99"/>
      <c r="G9" s="99"/>
      <c r="H9" s="99"/>
      <c r="I9" s="99"/>
    </row>
    <row r="10" spans="1:9" ht="18" customHeight="1" thickBot="1">
      <c r="A10" s="2"/>
      <c r="B10" s="98" t="s">
        <v>15</v>
      </c>
      <c r="C10" s="98"/>
      <c r="D10" s="11">
        <v>43152</v>
      </c>
      <c r="E10" s="9"/>
      <c r="F10" s="9"/>
      <c r="G10" s="3"/>
      <c r="H10" s="3"/>
      <c r="I10" s="3"/>
    </row>
    <row r="11" spans="1:9" ht="18" thickBot="1" thickTop="1">
      <c r="A11" s="100" t="s">
        <v>16</v>
      </c>
      <c r="B11" s="101"/>
      <c r="C11" s="101"/>
      <c r="D11" s="101"/>
      <c r="E11" s="101"/>
      <c r="F11" s="101"/>
      <c r="G11" s="101"/>
      <c r="H11" s="101"/>
      <c r="I11" s="102"/>
    </row>
    <row r="12" spans="1:9" ht="31.5" customHeight="1" thickBot="1" thickTop="1">
      <c r="A12" s="88" t="s">
        <v>73</v>
      </c>
      <c r="B12" s="89"/>
      <c r="C12" s="89"/>
      <c r="D12" s="89"/>
      <c r="E12" s="89"/>
      <c r="F12" s="89"/>
      <c r="G12" s="89"/>
      <c r="H12" s="89"/>
      <c r="I12" s="90"/>
    </row>
    <row r="13" spans="1:9" s="4" customFormat="1" ht="18.75" customHeight="1" thickTop="1">
      <c r="A13" s="106" t="s">
        <v>17</v>
      </c>
      <c r="B13" s="84" t="s">
        <v>1</v>
      </c>
      <c r="C13" s="86" t="s">
        <v>2</v>
      </c>
      <c r="D13" s="87"/>
      <c r="E13" s="86" t="s">
        <v>18</v>
      </c>
      <c r="F13" s="87"/>
      <c r="G13" s="84" t="s">
        <v>19</v>
      </c>
      <c r="H13" s="84" t="s">
        <v>20</v>
      </c>
      <c r="I13" s="84" t="s">
        <v>21</v>
      </c>
    </row>
    <row r="14" spans="1:9" s="4" customFormat="1" ht="47.25" customHeight="1" thickBot="1">
      <c r="A14" s="107"/>
      <c r="B14" s="85"/>
      <c r="C14" s="26" t="s">
        <v>3</v>
      </c>
      <c r="D14" s="27" t="s">
        <v>22</v>
      </c>
      <c r="E14" s="26" t="s">
        <v>23</v>
      </c>
      <c r="F14" s="27" t="s">
        <v>24</v>
      </c>
      <c r="G14" s="85"/>
      <c r="H14" s="85"/>
      <c r="I14" s="85"/>
    </row>
    <row r="15" spans="1:9" ht="24" customHeight="1" thickBot="1" thickTop="1">
      <c r="A15" s="12" t="s">
        <v>0</v>
      </c>
      <c r="B15" s="28" t="s">
        <v>31</v>
      </c>
      <c r="C15" s="29" t="s">
        <v>74</v>
      </c>
      <c r="D15" s="49">
        <f>C15*0.7</f>
        <v>59.576566</v>
      </c>
      <c r="E15" s="30">
        <v>72.93</v>
      </c>
      <c r="F15" s="50">
        <f>E15*0.3</f>
        <v>21.879</v>
      </c>
      <c r="G15" s="51">
        <f>D15+F15</f>
        <v>81.455566</v>
      </c>
      <c r="H15" s="31" t="s">
        <v>25</v>
      </c>
      <c r="I15" s="95" t="s">
        <v>149</v>
      </c>
    </row>
    <row r="16" spans="1:9" ht="24" customHeight="1" thickTop="1">
      <c r="A16" s="12" t="s">
        <v>4</v>
      </c>
      <c r="B16" s="46" t="s">
        <v>75</v>
      </c>
      <c r="C16" s="15" t="s">
        <v>76</v>
      </c>
      <c r="D16" s="49">
        <f>C16*0.7</f>
        <v>49.187635</v>
      </c>
      <c r="E16" s="18">
        <v>63.36</v>
      </c>
      <c r="F16" s="50">
        <f>E16*0.3</f>
        <v>19.008</v>
      </c>
      <c r="G16" s="51">
        <f>D16+F16</f>
        <v>68.195635</v>
      </c>
      <c r="H16" s="31" t="s">
        <v>25</v>
      </c>
      <c r="I16" s="96"/>
    </row>
    <row r="17" spans="1:9" ht="24" customHeight="1">
      <c r="A17" s="12" t="s">
        <v>5</v>
      </c>
      <c r="B17" s="46"/>
      <c r="C17" s="15"/>
      <c r="D17" s="42"/>
      <c r="E17" s="18"/>
      <c r="F17" s="43"/>
      <c r="G17" s="44"/>
      <c r="H17" s="47"/>
      <c r="I17" s="96"/>
    </row>
    <row r="18" spans="1:9" ht="24" customHeight="1">
      <c r="A18" s="12" t="s">
        <v>6</v>
      </c>
      <c r="B18" s="22"/>
      <c r="C18" s="15"/>
      <c r="D18" s="23"/>
      <c r="E18" s="18"/>
      <c r="F18" s="24"/>
      <c r="G18" s="25"/>
      <c r="H18" s="20"/>
      <c r="I18" s="96"/>
    </row>
    <row r="19" spans="1:9" ht="32.25" customHeight="1" thickBot="1">
      <c r="A19" s="12" t="s">
        <v>7</v>
      </c>
      <c r="B19" s="32"/>
      <c r="C19" s="16"/>
      <c r="D19" s="33"/>
      <c r="E19" s="19"/>
      <c r="F19" s="34"/>
      <c r="G19" s="35"/>
      <c r="H19" s="21"/>
      <c r="I19" s="97"/>
    </row>
    <row r="20" spans="1:6" ht="21.75" customHeight="1" thickTop="1">
      <c r="A20" s="94"/>
      <c r="B20" s="94"/>
      <c r="C20" s="94"/>
      <c r="D20" s="94"/>
      <c r="E20" s="94"/>
      <c r="F20" s="94"/>
    </row>
    <row r="21" spans="1:12" ht="15" customHeight="1">
      <c r="A21" s="105" t="s">
        <v>29</v>
      </c>
      <c r="B21" s="105"/>
      <c r="C21" s="105"/>
      <c r="D21" s="105"/>
      <c r="E21" s="105"/>
      <c r="F21" s="105"/>
      <c r="G21" s="105"/>
      <c r="H21" s="105"/>
      <c r="I21" s="105"/>
      <c r="J21" s="52"/>
      <c r="K21" s="52"/>
      <c r="L21" s="52"/>
    </row>
    <row r="22" ht="15" customHeight="1"/>
    <row r="23" spans="1:9" ht="15" customHeight="1">
      <c r="A23" s="105"/>
      <c r="B23" s="105"/>
      <c r="C23" s="105"/>
      <c r="D23" s="105"/>
      <c r="E23" s="105"/>
      <c r="F23" s="105"/>
      <c r="G23" s="105"/>
      <c r="H23" s="105"/>
      <c r="I23" s="105"/>
    </row>
    <row r="24" spans="1:6" ht="15" customHeight="1">
      <c r="A24" s="94"/>
      <c r="B24" s="94"/>
      <c r="C24" s="94"/>
      <c r="D24" s="94"/>
      <c r="E24" s="94"/>
      <c r="F24" s="94"/>
    </row>
    <row r="25" spans="1:9" ht="15">
      <c r="A25" s="103"/>
      <c r="B25" s="104"/>
      <c r="C25" s="104"/>
      <c r="D25" s="104"/>
      <c r="E25" s="104"/>
      <c r="F25" s="104"/>
      <c r="G25" s="104"/>
      <c r="H25" s="104"/>
      <c r="I25" s="104"/>
    </row>
    <row r="26" spans="1:9" ht="15">
      <c r="A26" s="105"/>
      <c r="B26" s="105"/>
      <c r="C26" s="105"/>
      <c r="D26" s="105"/>
      <c r="E26" s="105"/>
      <c r="F26" s="105"/>
      <c r="G26" s="105"/>
      <c r="H26" s="105"/>
      <c r="I26" s="105"/>
    </row>
    <row r="28" ht="15">
      <c r="F28" s="8" t="s">
        <v>28</v>
      </c>
    </row>
  </sheetData>
  <sheetProtection/>
  <mergeCells count="27">
    <mergeCell ref="A24:F24"/>
    <mergeCell ref="A25:I25"/>
    <mergeCell ref="A26:I26"/>
    <mergeCell ref="E13:F13"/>
    <mergeCell ref="G13:G14"/>
    <mergeCell ref="A23:I23"/>
    <mergeCell ref="A13:A14"/>
    <mergeCell ref="H13:H14"/>
    <mergeCell ref="A21:I21"/>
    <mergeCell ref="B7:C7"/>
    <mergeCell ref="A20:F20"/>
    <mergeCell ref="I15:I19"/>
    <mergeCell ref="I13:I14"/>
    <mergeCell ref="B10:C10"/>
    <mergeCell ref="D6:I6"/>
    <mergeCell ref="A11:I11"/>
    <mergeCell ref="D9:I9"/>
    <mergeCell ref="A1:I1"/>
    <mergeCell ref="A2:I2"/>
    <mergeCell ref="B4:C4"/>
    <mergeCell ref="D4:F4"/>
    <mergeCell ref="B13:B14"/>
    <mergeCell ref="C13:D13"/>
    <mergeCell ref="A12:I12"/>
    <mergeCell ref="B5:C5"/>
    <mergeCell ref="D5:I5"/>
    <mergeCell ref="B6:C6"/>
  </mergeCells>
  <printOptions/>
  <pageMargins left="0.6692913385826772" right="0.6692913385826772" top="0.4330708661417323" bottom="0.15748031496062992" header="0.2362204724409449" footer="0.15748031496062992"/>
  <pageSetup fitToHeight="1" fitToWidth="1" horizontalDpi="600" verticalDpi="600" orientation="landscape" paperSize="9" scale="86" r:id="rId1"/>
  <headerFooter alignWithMargins="0">
    <oddHeader>&amp;RFORM-1 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4.25390625" style="6" customWidth="1"/>
    <col min="2" max="2" width="31.875" style="1" customWidth="1"/>
    <col min="3" max="3" width="10.625" style="1" customWidth="1"/>
    <col min="4" max="4" width="12.875" style="1" customWidth="1"/>
    <col min="5" max="6" width="10.75390625" style="1" customWidth="1"/>
    <col min="7" max="7" width="23.75390625" style="1" customWidth="1"/>
    <col min="8" max="8" width="21.125" style="1" customWidth="1"/>
    <col min="9" max="9" width="29.375" style="1" customWidth="1"/>
    <col min="10" max="16384" width="9.125" style="1" customWidth="1"/>
  </cols>
  <sheetData>
    <row r="1" spans="1:9" ht="18.75">
      <c r="A1" s="81" t="s">
        <v>8</v>
      </c>
      <c r="B1" s="81"/>
      <c r="C1" s="81"/>
      <c r="D1" s="81"/>
      <c r="E1" s="81"/>
      <c r="F1" s="81"/>
      <c r="G1" s="81"/>
      <c r="H1" s="81"/>
      <c r="I1" s="81"/>
    </row>
    <row r="2" spans="1:9" ht="18.75">
      <c r="A2" s="81" t="s">
        <v>9</v>
      </c>
      <c r="B2" s="81"/>
      <c r="C2" s="81"/>
      <c r="D2" s="81"/>
      <c r="E2" s="81"/>
      <c r="F2" s="81"/>
      <c r="G2" s="81"/>
      <c r="H2" s="81"/>
      <c r="I2" s="81"/>
    </row>
    <row r="3" spans="1:9" ht="8.25" customHeight="1">
      <c r="A3" s="2"/>
      <c r="B3" s="3"/>
      <c r="C3" s="3"/>
      <c r="D3" s="3"/>
      <c r="E3" s="3"/>
      <c r="F3" s="3"/>
      <c r="G3" s="3"/>
      <c r="H3" s="3"/>
      <c r="I3" s="3"/>
    </row>
    <row r="4" spans="1:9" ht="15.75" customHeight="1">
      <c r="A4" s="4"/>
      <c r="B4" s="82" t="s">
        <v>10</v>
      </c>
      <c r="C4" s="82"/>
      <c r="D4" s="83" t="s">
        <v>8</v>
      </c>
      <c r="E4" s="83"/>
      <c r="F4" s="83"/>
      <c r="G4" s="5"/>
      <c r="H4" s="5"/>
      <c r="I4" s="5"/>
    </row>
    <row r="5" spans="1:9" ht="15.75" customHeight="1">
      <c r="A5" s="4"/>
      <c r="B5" s="91" t="s">
        <v>11</v>
      </c>
      <c r="C5" s="91"/>
      <c r="D5" s="92" t="s">
        <v>30</v>
      </c>
      <c r="E5" s="92"/>
      <c r="F5" s="92"/>
      <c r="G5" s="92"/>
      <c r="H5" s="92"/>
      <c r="I5" s="92"/>
    </row>
    <row r="6" spans="1:9" ht="15.75" customHeight="1">
      <c r="A6" s="4"/>
      <c r="B6" s="93" t="s">
        <v>26</v>
      </c>
      <c r="C6" s="93"/>
      <c r="D6" s="99" t="s">
        <v>77</v>
      </c>
      <c r="E6" s="99"/>
      <c r="F6" s="99"/>
      <c r="G6" s="99"/>
      <c r="H6" s="99"/>
      <c r="I6" s="99"/>
    </row>
    <row r="7" spans="1:9" ht="15.75" customHeight="1">
      <c r="A7" s="4"/>
      <c r="B7" s="93" t="s">
        <v>12</v>
      </c>
      <c r="C7" s="93"/>
      <c r="D7" s="9" t="s">
        <v>27</v>
      </c>
      <c r="E7" s="10"/>
      <c r="F7" s="10"/>
      <c r="G7" s="10"/>
      <c r="H7" s="10"/>
      <c r="I7" s="10"/>
    </row>
    <row r="8" spans="1:9" ht="15.75" customHeight="1">
      <c r="A8" s="4"/>
      <c r="B8" s="7" t="s">
        <v>13</v>
      </c>
      <c r="C8" s="7"/>
      <c r="D8" s="9">
        <v>6</v>
      </c>
      <c r="E8" s="10"/>
      <c r="F8" s="10"/>
      <c r="G8" s="10"/>
      <c r="H8" s="10"/>
      <c r="I8" s="10"/>
    </row>
    <row r="9" spans="1:9" ht="15.75" customHeight="1">
      <c r="A9" s="4"/>
      <c r="B9" s="7" t="s">
        <v>14</v>
      </c>
      <c r="C9" s="7"/>
      <c r="D9" s="99">
        <v>2</v>
      </c>
      <c r="E9" s="99"/>
      <c r="F9" s="99"/>
      <c r="G9" s="99"/>
      <c r="H9" s="99"/>
      <c r="I9" s="99"/>
    </row>
    <row r="10" spans="1:9" ht="18" customHeight="1" thickBot="1">
      <c r="A10" s="2"/>
      <c r="B10" s="98" t="s">
        <v>15</v>
      </c>
      <c r="C10" s="98"/>
      <c r="D10" s="11">
        <v>43152</v>
      </c>
      <c r="E10" s="9"/>
      <c r="F10" s="9"/>
      <c r="G10" s="3"/>
      <c r="H10" s="3"/>
      <c r="I10" s="3"/>
    </row>
    <row r="11" spans="1:9" ht="18" thickBot="1" thickTop="1">
      <c r="A11" s="100" t="s">
        <v>16</v>
      </c>
      <c r="B11" s="101"/>
      <c r="C11" s="101"/>
      <c r="D11" s="101"/>
      <c r="E11" s="101"/>
      <c r="F11" s="101"/>
      <c r="G11" s="101"/>
      <c r="H11" s="101"/>
      <c r="I11" s="102"/>
    </row>
    <row r="12" spans="1:9" ht="31.5" customHeight="1" thickBot="1" thickTop="1">
      <c r="A12" s="88" t="s">
        <v>43</v>
      </c>
      <c r="B12" s="89"/>
      <c r="C12" s="89"/>
      <c r="D12" s="89"/>
      <c r="E12" s="89"/>
      <c r="F12" s="89"/>
      <c r="G12" s="89"/>
      <c r="H12" s="89"/>
      <c r="I12" s="90"/>
    </row>
    <row r="13" spans="1:9" s="4" customFormat="1" ht="18.75" customHeight="1" thickTop="1">
      <c r="A13" s="106" t="s">
        <v>17</v>
      </c>
      <c r="B13" s="84" t="s">
        <v>1</v>
      </c>
      <c r="C13" s="86" t="s">
        <v>2</v>
      </c>
      <c r="D13" s="87"/>
      <c r="E13" s="86" t="s">
        <v>18</v>
      </c>
      <c r="F13" s="87"/>
      <c r="G13" s="84" t="s">
        <v>19</v>
      </c>
      <c r="H13" s="84" t="s">
        <v>20</v>
      </c>
      <c r="I13" s="84" t="s">
        <v>21</v>
      </c>
    </row>
    <row r="14" spans="1:9" s="4" customFormat="1" ht="47.25" customHeight="1" thickBot="1">
      <c r="A14" s="107"/>
      <c r="B14" s="85"/>
      <c r="C14" s="26" t="s">
        <v>3</v>
      </c>
      <c r="D14" s="27" t="s">
        <v>22</v>
      </c>
      <c r="E14" s="26" t="s">
        <v>23</v>
      </c>
      <c r="F14" s="27" t="s">
        <v>24</v>
      </c>
      <c r="G14" s="85"/>
      <c r="H14" s="85"/>
      <c r="I14" s="85"/>
    </row>
    <row r="15" spans="1:9" ht="24" customHeight="1" thickBot="1" thickTop="1">
      <c r="A15" s="12" t="s">
        <v>0</v>
      </c>
      <c r="B15" s="28" t="s">
        <v>89</v>
      </c>
      <c r="C15" s="29" t="s">
        <v>90</v>
      </c>
      <c r="D15" s="49">
        <f aca="true" t="shared" si="0" ref="D15:D31">C15*0.7</f>
        <v>51.963254</v>
      </c>
      <c r="E15" s="30">
        <v>87.4</v>
      </c>
      <c r="F15" s="50">
        <f aca="true" t="shared" si="1" ref="F15:F31">E15*0.3</f>
        <v>26.220000000000002</v>
      </c>
      <c r="G15" s="51">
        <f aca="true" t="shared" si="2" ref="G15:G31">D15+F15</f>
        <v>78.183254</v>
      </c>
      <c r="H15" s="31" t="s">
        <v>25</v>
      </c>
      <c r="I15" s="95" t="s">
        <v>149</v>
      </c>
    </row>
    <row r="16" spans="1:9" ht="24" customHeight="1" thickBot="1" thickTop="1">
      <c r="A16" s="12" t="s">
        <v>4</v>
      </c>
      <c r="B16" s="13" t="s">
        <v>42</v>
      </c>
      <c r="C16" s="14" t="s">
        <v>101</v>
      </c>
      <c r="D16" s="49">
        <f t="shared" si="0"/>
        <v>51.812166</v>
      </c>
      <c r="E16" s="17">
        <v>82.96</v>
      </c>
      <c r="F16" s="50">
        <f t="shared" si="1"/>
        <v>24.887999999999998</v>
      </c>
      <c r="G16" s="51">
        <f t="shared" si="2"/>
        <v>76.700166</v>
      </c>
      <c r="H16" s="31" t="s">
        <v>25</v>
      </c>
      <c r="I16" s="96"/>
    </row>
    <row r="17" spans="1:9" ht="24" customHeight="1" thickBot="1" thickTop="1">
      <c r="A17" s="12" t="s">
        <v>5</v>
      </c>
      <c r="B17" s="13" t="s">
        <v>37</v>
      </c>
      <c r="C17" s="14" t="s">
        <v>96</v>
      </c>
      <c r="D17" s="49">
        <f t="shared" si="0"/>
        <v>56.09752399999999</v>
      </c>
      <c r="E17" s="17">
        <v>68.03</v>
      </c>
      <c r="F17" s="50">
        <f t="shared" si="1"/>
        <v>20.409</v>
      </c>
      <c r="G17" s="51">
        <f t="shared" si="2"/>
        <v>76.50652399999998</v>
      </c>
      <c r="H17" s="31" t="s">
        <v>25</v>
      </c>
      <c r="I17" s="96"/>
    </row>
    <row r="18" spans="1:9" ht="24" customHeight="1" thickBot="1" thickTop="1">
      <c r="A18" s="12" t="s">
        <v>6</v>
      </c>
      <c r="B18" s="13" t="s">
        <v>38</v>
      </c>
      <c r="C18" s="14" t="s">
        <v>97</v>
      </c>
      <c r="D18" s="49">
        <f t="shared" si="0"/>
        <v>56.065352</v>
      </c>
      <c r="E18" s="17">
        <v>66.63</v>
      </c>
      <c r="F18" s="50">
        <f t="shared" si="1"/>
        <v>19.988999999999997</v>
      </c>
      <c r="G18" s="51">
        <f t="shared" si="2"/>
        <v>76.054352</v>
      </c>
      <c r="H18" s="31" t="s">
        <v>25</v>
      </c>
      <c r="I18" s="96"/>
    </row>
    <row r="19" spans="1:9" ht="32.25" customHeight="1" thickBot="1" thickTop="1">
      <c r="A19" s="12" t="s">
        <v>7</v>
      </c>
      <c r="B19" s="40" t="s">
        <v>34</v>
      </c>
      <c r="C19" s="14" t="s">
        <v>93</v>
      </c>
      <c r="D19" s="49">
        <f t="shared" si="0"/>
        <v>53.161864</v>
      </c>
      <c r="E19" s="17">
        <v>72.46</v>
      </c>
      <c r="F19" s="50">
        <f t="shared" si="1"/>
        <v>21.737999999999996</v>
      </c>
      <c r="G19" s="51">
        <f t="shared" si="2"/>
        <v>74.899864</v>
      </c>
      <c r="H19" s="31" t="s">
        <v>25</v>
      </c>
      <c r="I19" s="97"/>
    </row>
    <row r="20" spans="1:8" ht="32.25" customHeight="1" thickBot="1" thickTop="1">
      <c r="A20" s="12" t="s">
        <v>52</v>
      </c>
      <c r="B20" s="40" t="s">
        <v>40</v>
      </c>
      <c r="C20" s="14" t="s">
        <v>99</v>
      </c>
      <c r="D20" s="49">
        <f t="shared" si="0"/>
        <v>50.14858099999999</v>
      </c>
      <c r="E20" s="17">
        <v>79</v>
      </c>
      <c r="F20" s="50">
        <f t="shared" si="1"/>
        <v>23.7</v>
      </c>
      <c r="G20" s="51">
        <f t="shared" si="2"/>
        <v>73.848581</v>
      </c>
      <c r="H20" s="31" t="s">
        <v>25</v>
      </c>
    </row>
    <row r="21" spans="1:8" ht="32.25" customHeight="1" thickBot="1" thickTop="1">
      <c r="A21" s="12" t="s">
        <v>53</v>
      </c>
      <c r="B21" s="40" t="s">
        <v>81</v>
      </c>
      <c r="C21" s="14" t="s">
        <v>82</v>
      </c>
      <c r="D21" s="49">
        <f t="shared" si="0"/>
        <v>52.915023</v>
      </c>
      <c r="E21" s="17">
        <v>66.63</v>
      </c>
      <c r="F21" s="50">
        <f t="shared" si="1"/>
        <v>19.988999999999997</v>
      </c>
      <c r="G21" s="51">
        <f t="shared" si="2"/>
        <v>72.904023</v>
      </c>
      <c r="H21" s="31" t="s">
        <v>25</v>
      </c>
    </row>
    <row r="22" spans="1:9" ht="32.25" customHeight="1" thickBot="1" thickTop="1">
      <c r="A22" s="12" t="s">
        <v>54</v>
      </c>
      <c r="B22" s="40" t="s">
        <v>39</v>
      </c>
      <c r="C22" s="14" t="s">
        <v>98</v>
      </c>
      <c r="D22" s="49">
        <f t="shared" si="0"/>
        <v>53.945423</v>
      </c>
      <c r="E22" s="17">
        <v>61.03</v>
      </c>
      <c r="F22" s="50">
        <f t="shared" si="1"/>
        <v>18.309</v>
      </c>
      <c r="G22" s="51">
        <f t="shared" si="2"/>
        <v>72.254423</v>
      </c>
      <c r="H22" s="31" t="s">
        <v>25</v>
      </c>
      <c r="I22" s="36"/>
    </row>
    <row r="23" spans="1:9" ht="32.25" customHeight="1" thickBot="1" thickTop="1">
      <c r="A23" s="12" t="s">
        <v>55</v>
      </c>
      <c r="B23" s="40" t="s">
        <v>36</v>
      </c>
      <c r="C23" s="14" t="s">
        <v>95</v>
      </c>
      <c r="D23" s="49">
        <f t="shared" si="0"/>
        <v>49.215432</v>
      </c>
      <c r="E23" s="17">
        <v>75.73</v>
      </c>
      <c r="F23" s="50">
        <f t="shared" si="1"/>
        <v>22.719</v>
      </c>
      <c r="G23" s="51">
        <f t="shared" si="2"/>
        <v>71.934432</v>
      </c>
      <c r="H23" s="31" t="s">
        <v>25</v>
      </c>
      <c r="I23" s="37"/>
    </row>
    <row r="24" spans="1:8" ht="32.25" customHeight="1" thickBot="1" thickTop="1">
      <c r="A24" s="12" t="s">
        <v>56</v>
      </c>
      <c r="B24" s="40" t="s">
        <v>41</v>
      </c>
      <c r="C24" s="14" t="s">
        <v>100</v>
      </c>
      <c r="D24" s="49">
        <f t="shared" si="0"/>
        <v>53.320049999999995</v>
      </c>
      <c r="E24" s="17">
        <v>60.56</v>
      </c>
      <c r="F24" s="50">
        <f t="shared" si="1"/>
        <v>18.168</v>
      </c>
      <c r="G24" s="51">
        <f t="shared" si="2"/>
        <v>71.48804999999999</v>
      </c>
      <c r="H24" s="31" t="s">
        <v>25</v>
      </c>
    </row>
    <row r="25" spans="1:9" ht="32.25" customHeight="1" thickBot="1" thickTop="1">
      <c r="A25" s="12" t="s">
        <v>59</v>
      </c>
      <c r="B25" s="40" t="s">
        <v>32</v>
      </c>
      <c r="C25" s="14" t="s">
        <v>91</v>
      </c>
      <c r="D25" s="49">
        <f t="shared" si="0"/>
        <v>51.619337</v>
      </c>
      <c r="E25" s="17">
        <v>65.7</v>
      </c>
      <c r="F25" s="50">
        <f t="shared" si="1"/>
        <v>19.71</v>
      </c>
      <c r="G25" s="51">
        <f t="shared" si="2"/>
        <v>71.32933700000001</v>
      </c>
      <c r="H25" s="31" t="s">
        <v>25</v>
      </c>
      <c r="I25" s="36"/>
    </row>
    <row r="26" spans="1:9" ht="32.25" customHeight="1" thickBot="1" thickTop="1">
      <c r="A26" s="12" t="s">
        <v>60</v>
      </c>
      <c r="B26" s="40" t="s">
        <v>85</v>
      </c>
      <c r="C26" s="53" t="s">
        <v>86</v>
      </c>
      <c r="D26" s="49">
        <f t="shared" si="0"/>
        <v>51.186772</v>
      </c>
      <c r="E26" s="54">
        <v>65.46</v>
      </c>
      <c r="F26" s="50">
        <f t="shared" si="1"/>
        <v>19.637999999999998</v>
      </c>
      <c r="G26" s="51">
        <f t="shared" si="2"/>
        <v>70.824772</v>
      </c>
      <c r="H26" s="31" t="s">
        <v>25</v>
      </c>
      <c r="I26" s="37"/>
    </row>
    <row r="27" spans="1:9" ht="32.25" customHeight="1" thickBot="1" thickTop="1">
      <c r="A27" s="12" t="s">
        <v>80</v>
      </c>
      <c r="B27" s="40" t="s">
        <v>87</v>
      </c>
      <c r="C27" s="53" t="s">
        <v>88</v>
      </c>
      <c r="D27" s="49">
        <f t="shared" si="0"/>
        <v>50.279012</v>
      </c>
      <c r="E27" s="54">
        <v>66.86</v>
      </c>
      <c r="F27" s="50">
        <f t="shared" si="1"/>
        <v>20.058</v>
      </c>
      <c r="G27" s="51">
        <f t="shared" si="2"/>
        <v>70.337012</v>
      </c>
      <c r="H27" s="31" t="s">
        <v>25</v>
      </c>
      <c r="I27" s="37"/>
    </row>
    <row r="28" spans="1:9" s="57" customFormat="1" ht="32.25" customHeight="1" thickBot="1" thickTop="1">
      <c r="A28" s="12" t="s">
        <v>102</v>
      </c>
      <c r="B28" s="40" t="s">
        <v>33</v>
      </c>
      <c r="C28" s="53" t="s">
        <v>92</v>
      </c>
      <c r="D28" s="49">
        <f t="shared" si="0"/>
        <v>51.888067</v>
      </c>
      <c r="E28" s="54">
        <v>60.8</v>
      </c>
      <c r="F28" s="50">
        <f t="shared" si="1"/>
        <v>18.24</v>
      </c>
      <c r="G28" s="51">
        <f t="shared" si="2"/>
        <v>70.128067</v>
      </c>
      <c r="H28" s="31" t="s">
        <v>25</v>
      </c>
      <c r="I28" s="56"/>
    </row>
    <row r="29" spans="1:9" ht="32.25" customHeight="1" thickBot="1" thickTop="1">
      <c r="A29" s="12" t="s">
        <v>103</v>
      </c>
      <c r="B29" s="40" t="s">
        <v>78</v>
      </c>
      <c r="C29" s="53" t="s">
        <v>79</v>
      </c>
      <c r="D29" s="49">
        <f t="shared" si="0"/>
        <v>52.194275</v>
      </c>
      <c r="E29" s="54">
        <v>53.56</v>
      </c>
      <c r="F29" s="50">
        <f t="shared" si="1"/>
        <v>16.068</v>
      </c>
      <c r="G29" s="51">
        <f t="shared" si="2"/>
        <v>68.262275</v>
      </c>
      <c r="H29" s="31" t="s">
        <v>25</v>
      </c>
      <c r="I29" s="37"/>
    </row>
    <row r="30" spans="1:9" ht="32.25" customHeight="1" thickBot="1" thickTop="1">
      <c r="A30" s="12" t="s">
        <v>104</v>
      </c>
      <c r="B30" s="40" t="s">
        <v>35</v>
      </c>
      <c r="C30" s="53" t="s">
        <v>94</v>
      </c>
      <c r="D30" s="49">
        <f t="shared" si="0"/>
        <v>50.065183000000005</v>
      </c>
      <c r="E30" s="54">
        <v>58.23</v>
      </c>
      <c r="F30" s="50">
        <f t="shared" si="1"/>
        <v>17.468999999999998</v>
      </c>
      <c r="G30" s="51">
        <f t="shared" si="2"/>
        <v>67.534183</v>
      </c>
      <c r="H30" s="31" t="s">
        <v>25</v>
      </c>
      <c r="I30" s="37"/>
    </row>
    <row r="31" spans="1:9" ht="32.25" customHeight="1" thickBot="1" thickTop="1">
      <c r="A31" s="12" t="s">
        <v>105</v>
      </c>
      <c r="B31" s="40" t="s">
        <v>83</v>
      </c>
      <c r="C31" s="53" t="s">
        <v>84</v>
      </c>
      <c r="D31" s="49">
        <f t="shared" si="0"/>
        <v>48.48090799999999</v>
      </c>
      <c r="E31" s="54">
        <v>57.3</v>
      </c>
      <c r="F31" s="50">
        <f t="shared" si="1"/>
        <v>17.189999999999998</v>
      </c>
      <c r="G31" s="51">
        <f t="shared" si="2"/>
        <v>65.670908</v>
      </c>
      <c r="H31" s="55" t="s">
        <v>147</v>
      </c>
      <c r="I31" s="37"/>
    </row>
    <row r="32" ht="15.75" thickTop="1"/>
    <row r="33" spans="1:8" ht="15">
      <c r="A33" s="105" t="s">
        <v>29</v>
      </c>
      <c r="B33" s="105"/>
      <c r="C33" s="105"/>
      <c r="D33" s="105"/>
      <c r="E33" s="105"/>
      <c r="F33" s="105"/>
      <c r="G33" s="105"/>
      <c r="H33" s="105"/>
    </row>
    <row r="34" spans="1:8" ht="15">
      <c r="A34" s="91" t="s">
        <v>148</v>
      </c>
      <c r="B34" s="91"/>
      <c r="C34" s="91"/>
      <c r="D34" s="91"/>
      <c r="E34" s="91"/>
      <c r="F34" s="91"/>
      <c r="G34" s="91"/>
      <c r="H34" s="91"/>
    </row>
  </sheetData>
  <sheetProtection/>
  <mergeCells count="23">
    <mergeCell ref="A33:H33"/>
    <mergeCell ref="A34:H34"/>
    <mergeCell ref="I13:I14"/>
    <mergeCell ref="B5:C5"/>
    <mergeCell ref="D5:I5"/>
    <mergeCell ref="B6:C6"/>
    <mergeCell ref="E13:F13"/>
    <mergeCell ref="G13:G14"/>
    <mergeCell ref="H13:H14"/>
    <mergeCell ref="D9:I9"/>
    <mergeCell ref="A2:I2"/>
    <mergeCell ref="A1:I1"/>
    <mergeCell ref="B4:C4"/>
    <mergeCell ref="D4:F4"/>
    <mergeCell ref="D6:I6"/>
    <mergeCell ref="B7:C7"/>
    <mergeCell ref="I15:I19"/>
    <mergeCell ref="B10:C10"/>
    <mergeCell ref="A11:I11"/>
    <mergeCell ref="A12:I12"/>
    <mergeCell ref="A13:A14"/>
    <mergeCell ref="B13:B14"/>
    <mergeCell ref="C13:D13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8">
      <selection activeCell="A33" sqref="A33:G33"/>
    </sheetView>
  </sheetViews>
  <sheetFormatPr defaultColWidth="9.00390625" defaultRowHeight="12.75"/>
  <cols>
    <col min="1" max="1" width="4.25390625" style="6" customWidth="1"/>
    <col min="2" max="2" width="31.875" style="1" customWidth="1"/>
    <col min="3" max="3" width="10.625" style="1" customWidth="1"/>
    <col min="4" max="4" width="12.875" style="1" customWidth="1"/>
    <col min="5" max="6" width="10.75390625" style="1" customWidth="1"/>
    <col min="7" max="7" width="23.75390625" style="1" customWidth="1"/>
    <col min="8" max="8" width="21.125" style="1" customWidth="1"/>
    <col min="9" max="9" width="29.375" style="1" customWidth="1"/>
    <col min="10" max="16384" width="9.125" style="1" customWidth="1"/>
  </cols>
  <sheetData>
    <row r="1" spans="1:9" ht="18.75">
      <c r="A1" s="81" t="s">
        <v>8</v>
      </c>
      <c r="B1" s="81"/>
      <c r="C1" s="81"/>
      <c r="D1" s="81"/>
      <c r="E1" s="81"/>
      <c r="F1" s="81"/>
      <c r="G1" s="81"/>
      <c r="H1" s="81"/>
      <c r="I1" s="81"/>
    </row>
    <row r="2" spans="1:9" ht="18.75">
      <c r="A2" s="81" t="s">
        <v>9</v>
      </c>
      <c r="B2" s="81"/>
      <c r="C2" s="81"/>
      <c r="D2" s="81"/>
      <c r="E2" s="81"/>
      <c r="F2" s="81"/>
      <c r="G2" s="81"/>
      <c r="H2" s="81"/>
      <c r="I2" s="81"/>
    </row>
    <row r="3" spans="1:9" ht="8.25" customHeight="1">
      <c r="A3" s="2"/>
      <c r="B3" s="3"/>
      <c r="C3" s="3"/>
      <c r="D3" s="3"/>
      <c r="E3" s="3"/>
      <c r="F3" s="3"/>
      <c r="G3" s="3"/>
      <c r="H3" s="3"/>
      <c r="I3" s="3"/>
    </row>
    <row r="4" spans="1:9" ht="15.75" customHeight="1">
      <c r="A4" s="4"/>
      <c r="B4" s="82" t="s">
        <v>10</v>
      </c>
      <c r="C4" s="82"/>
      <c r="D4" s="83" t="s">
        <v>8</v>
      </c>
      <c r="E4" s="83"/>
      <c r="F4" s="83"/>
      <c r="G4" s="5"/>
      <c r="H4" s="5"/>
      <c r="I4" s="5"/>
    </row>
    <row r="5" spans="1:9" ht="15.75" customHeight="1">
      <c r="A5" s="4"/>
      <c r="B5" s="91" t="s">
        <v>11</v>
      </c>
      <c r="C5" s="91"/>
      <c r="D5" s="92" t="s">
        <v>30</v>
      </c>
      <c r="E5" s="92"/>
      <c r="F5" s="92"/>
      <c r="G5" s="92"/>
      <c r="H5" s="92"/>
      <c r="I5" s="92"/>
    </row>
    <row r="6" spans="1:9" ht="15.75" customHeight="1">
      <c r="A6" s="4"/>
      <c r="B6" s="93" t="s">
        <v>26</v>
      </c>
      <c r="C6" s="93"/>
      <c r="D6" s="99" t="s">
        <v>106</v>
      </c>
      <c r="E6" s="99"/>
      <c r="F6" s="99"/>
      <c r="G6" s="99"/>
      <c r="H6" s="99"/>
      <c r="I6" s="99"/>
    </row>
    <row r="7" spans="1:9" ht="15.75" customHeight="1">
      <c r="A7" s="4"/>
      <c r="B7" s="93" t="s">
        <v>12</v>
      </c>
      <c r="C7" s="93"/>
      <c r="D7" s="9" t="s">
        <v>27</v>
      </c>
      <c r="E7" s="10"/>
      <c r="F7" s="10"/>
      <c r="G7" s="10"/>
      <c r="H7" s="10"/>
      <c r="I7" s="10"/>
    </row>
    <row r="8" spans="1:9" ht="15.75" customHeight="1">
      <c r="A8" s="4"/>
      <c r="B8" s="7" t="s">
        <v>13</v>
      </c>
      <c r="C8" s="7"/>
      <c r="D8" s="9">
        <v>6</v>
      </c>
      <c r="E8" s="10"/>
      <c r="F8" s="10"/>
      <c r="G8" s="10"/>
      <c r="H8" s="10"/>
      <c r="I8" s="10"/>
    </row>
    <row r="9" spans="1:9" ht="15.75" customHeight="1">
      <c r="A9" s="4"/>
      <c r="B9" s="7" t="s">
        <v>14</v>
      </c>
      <c r="C9" s="7"/>
      <c r="D9" s="99">
        <v>1</v>
      </c>
      <c r="E9" s="99"/>
      <c r="F9" s="99"/>
      <c r="G9" s="99"/>
      <c r="H9" s="99"/>
      <c r="I9" s="99"/>
    </row>
    <row r="10" spans="1:9" ht="18" customHeight="1" thickBot="1">
      <c r="A10" s="2"/>
      <c r="B10" s="98" t="s">
        <v>15</v>
      </c>
      <c r="C10" s="98"/>
      <c r="D10" s="11">
        <v>43152</v>
      </c>
      <c r="E10" s="9"/>
      <c r="F10" s="9"/>
      <c r="G10" s="3"/>
      <c r="H10" s="3"/>
      <c r="I10" s="3"/>
    </row>
    <row r="11" spans="1:9" ht="18" thickBot="1" thickTop="1">
      <c r="A11" s="100" t="s">
        <v>16</v>
      </c>
      <c r="B11" s="101"/>
      <c r="C11" s="101"/>
      <c r="D11" s="101"/>
      <c r="E11" s="101"/>
      <c r="F11" s="101"/>
      <c r="G11" s="101"/>
      <c r="H11" s="101"/>
      <c r="I11" s="102"/>
    </row>
    <row r="12" spans="1:9" ht="31.5" customHeight="1" thickBot="1" thickTop="1">
      <c r="A12" s="88" t="s">
        <v>44</v>
      </c>
      <c r="B12" s="89"/>
      <c r="C12" s="89"/>
      <c r="D12" s="89"/>
      <c r="E12" s="89"/>
      <c r="F12" s="89"/>
      <c r="G12" s="89"/>
      <c r="H12" s="89"/>
      <c r="I12" s="90"/>
    </row>
    <row r="13" spans="1:9" s="4" customFormat="1" ht="18.75" customHeight="1" thickTop="1">
      <c r="A13" s="106" t="s">
        <v>17</v>
      </c>
      <c r="B13" s="84" t="s">
        <v>1</v>
      </c>
      <c r="C13" s="86" t="s">
        <v>2</v>
      </c>
      <c r="D13" s="87"/>
      <c r="E13" s="86" t="s">
        <v>18</v>
      </c>
      <c r="F13" s="87"/>
      <c r="G13" s="84" t="s">
        <v>19</v>
      </c>
      <c r="H13" s="84" t="s">
        <v>20</v>
      </c>
      <c r="I13" s="84" t="s">
        <v>21</v>
      </c>
    </row>
    <row r="14" spans="1:9" s="4" customFormat="1" ht="47.25" customHeight="1" thickBot="1">
      <c r="A14" s="107"/>
      <c r="B14" s="85"/>
      <c r="C14" s="26" t="s">
        <v>3</v>
      </c>
      <c r="D14" s="27" t="s">
        <v>22</v>
      </c>
      <c r="E14" s="26" t="s">
        <v>23</v>
      </c>
      <c r="F14" s="27" t="s">
        <v>24</v>
      </c>
      <c r="G14" s="85"/>
      <c r="H14" s="85"/>
      <c r="I14" s="85"/>
    </row>
    <row r="15" spans="1:9" ht="24" customHeight="1" thickBot="1" thickTop="1">
      <c r="A15" s="12" t="s">
        <v>0</v>
      </c>
      <c r="B15" s="28" t="s">
        <v>45</v>
      </c>
      <c r="C15" s="29" t="s">
        <v>115</v>
      </c>
      <c r="D15" s="49">
        <f aca="true" t="shared" si="0" ref="D15:D30">C15*0.7</f>
        <v>57.24178599999999</v>
      </c>
      <c r="E15" s="30">
        <v>79.46</v>
      </c>
      <c r="F15" s="50">
        <f aca="true" t="shared" si="1" ref="F15:F30">E15*0.3</f>
        <v>23.837999999999997</v>
      </c>
      <c r="G15" s="51">
        <f aca="true" t="shared" si="2" ref="G15:G30">D15+F15</f>
        <v>81.07978599999998</v>
      </c>
      <c r="H15" s="31" t="s">
        <v>25</v>
      </c>
      <c r="I15" s="95" t="s">
        <v>150</v>
      </c>
    </row>
    <row r="16" spans="1:9" ht="24" customHeight="1" thickBot="1" thickTop="1">
      <c r="A16" s="12" t="s">
        <v>4</v>
      </c>
      <c r="B16" s="13" t="s">
        <v>126</v>
      </c>
      <c r="C16" s="14" t="s">
        <v>127</v>
      </c>
      <c r="D16" s="49">
        <f t="shared" si="0"/>
        <v>57.547651</v>
      </c>
      <c r="E16" s="17">
        <v>72</v>
      </c>
      <c r="F16" s="50">
        <f t="shared" si="1"/>
        <v>21.599999999999998</v>
      </c>
      <c r="G16" s="51">
        <f t="shared" si="2"/>
        <v>79.147651</v>
      </c>
      <c r="H16" s="31" t="s">
        <v>25</v>
      </c>
      <c r="I16" s="96"/>
    </row>
    <row r="17" spans="1:9" ht="24" customHeight="1" thickBot="1" thickTop="1">
      <c r="A17" s="12" t="s">
        <v>5</v>
      </c>
      <c r="B17" s="13" t="s">
        <v>58</v>
      </c>
      <c r="C17" s="14" t="s">
        <v>128</v>
      </c>
      <c r="D17" s="49">
        <f t="shared" si="0"/>
        <v>55.318892999999996</v>
      </c>
      <c r="E17" s="17">
        <v>74.56</v>
      </c>
      <c r="F17" s="50">
        <f t="shared" si="1"/>
        <v>22.368</v>
      </c>
      <c r="G17" s="51">
        <f t="shared" si="2"/>
        <v>77.686893</v>
      </c>
      <c r="H17" s="31" t="s">
        <v>25</v>
      </c>
      <c r="I17" s="96"/>
    </row>
    <row r="18" spans="1:9" ht="24" customHeight="1" thickBot="1" thickTop="1">
      <c r="A18" s="12" t="s">
        <v>6</v>
      </c>
      <c r="B18" s="13" t="s">
        <v>57</v>
      </c>
      <c r="C18" s="14" t="s">
        <v>129</v>
      </c>
      <c r="D18" s="49">
        <f t="shared" si="0"/>
        <v>49.48782299999999</v>
      </c>
      <c r="E18" s="17">
        <v>85.3</v>
      </c>
      <c r="F18" s="50">
        <f t="shared" si="1"/>
        <v>25.59</v>
      </c>
      <c r="G18" s="51">
        <f t="shared" si="2"/>
        <v>75.077823</v>
      </c>
      <c r="H18" s="31" t="s">
        <v>25</v>
      </c>
      <c r="I18" s="96"/>
    </row>
    <row r="19" spans="1:9" ht="32.25" customHeight="1" thickBot="1" thickTop="1">
      <c r="A19" s="12" t="s">
        <v>7</v>
      </c>
      <c r="B19" s="40" t="s">
        <v>118</v>
      </c>
      <c r="C19" s="14" t="s">
        <v>119</v>
      </c>
      <c r="D19" s="49">
        <f t="shared" si="0"/>
        <v>51.631433</v>
      </c>
      <c r="E19" s="17">
        <v>77.36</v>
      </c>
      <c r="F19" s="50">
        <f t="shared" si="1"/>
        <v>23.208</v>
      </c>
      <c r="G19" s="51">
        <f t="shared" si="2"/>
        <v>74.839433</v>
      </c>
      <c r="H19" s="31" t="s">
        <v>25</v>
      </c>
      <c r="I19" s="97"/>
    </row>
    <row r="20" spans="1:8" ht="32.25" customHeight="1" thickBot="1" thickTop="1">
      <c r="A20" s="12" t="s">
        <v>52</v>
      </c>
      <c r="B20" s="40" t="s">
        <v>120</v>
      </c>
      <c r="C20" s="14" t="s">
        <v>121</v>
      </c>
      <c r="D20" s="49">
        <f t="shared" si="0"/>
        <v>51.55152799999999</v>
      </c>
      <c r="E20" s="17">
        <v>75.5</v>
      </c>
      <c r="F20" s="50">
        <f t="shared" si="1"/>
        <v>22.65</v>
      </c>
      <c r="G20" s="51">
        <f t="shared" si="2"/>
        <v>74.201528</v>
      </c>
      <c r="H20" s="31" t="s">
        <v>25</v>
      </c>
    </row>
    <row r="21" spans="1:8" ht="37.5" customHeight="1" thickBot="1" thickTop="1">
      <c r="A21" s="12" t="s">
        <v>53</v>
      </c>
      <c r="B21" s="40" t="s">
        <v>47</v>
      </c>
      <c r="C21" s="14" t="s">
        <v>114</v>
      </c>
      <c r="D21" s="49">
        <f t="shared" si="0"/>
        <v>49.046774</v>
      </c>
      <c r="E21" s="17">
        <v>76.66</v>
      </c>
      <c r="F21" s="50">
        <f t="shared" si="1"/>
        <v>22.997999999999998</v>
      </c>
      <c r="G21" s="51">
        <f t="shared" si="2"/>
        <v>72.04477399999999</v>
      </c>
      <c r="H21" s="31" t="s">
        <v>25</v>
      </c>
    </row>
    <row r="22" spans="1:9" ht="32.25" customHeight="1" thickBot="1" thickTop="1">
      <c r="A22" s="12" t="s">
        <v>54</v>
      </c>
      <c r="B22" s="40" t="s">
        <v>48</v>
      </c>
      <c r="C22" s="14" t="s">
        <v>125</v>
      </c>
      <c r="D22" s="49">
        <f t="shared" si="0"/>
        <v>51.733346</v>
      </c>
      <c r="E22" s="17">
        <v>67.33</v>
      </c>
      <c r="F22" s="50">
        <f t="shared" si="1"/>
        <v>20.198999999999998</v>
      </c>
      <c r="G22" s="51">
        <f t="shared" si="2"/>
        <v>71.932346</v>
      </c>
      <c r="H22" s="31" t="s">
        <v>25</v>
      </c>
      <c r="I22" s="36"/>
    </row>
    <row r="23" spans="1:9" ht="32.25" customHeight="1" thickBot="1" thickTop="1">
      <c r="A23" s="12" t="s">
        <v>55</v>
      </c>
      <c r="B23" s="40" t="s">
        <v>51</v>
      </c>
      <c r="C23" s="14" t="s">
        <v>122</v>
      </c>
      <c r="D23" s="49">
        <f t="shared" si="0"/>
        <v>49.515669</v>
      </c>
      <c r="E23" s="17">
        <v>73.4</v>
      </c>
      <c r="F23" s="50">
        <f t="shared" si="1"/>
        <v>22.02</v>
      </c>
      <c r="G23" s="51">
        <f t="shared" si="2"/>
        <v>71.535669</v>
      </c>
      <c r="H23" s="31" t="s">
        <v>25</v>
      </c>
      <c r="I23" s="37"/>
    </row>
    <row r="24" spans="1:8" ht="32.25" customHeight="1" thickBot="1" thickTop="1">
      <c r="A24" s="12" t="s">
        <v>56</v>
      </c>
      <c r="B24" s="40" t="s">
        <v>46</v>
      </c>
      <c r="C24" s="14" t="s">
        <v>113</v>
      </c>
      <c r="D24" s="49">
        <f t="shared" si="0"/>
        <v>49.333864999999996</v>
      </c>
      <c r="E24" s="17">
        <v>72.93</v>
      </c>
      <c r="F24" s="50">
        <f t="shared" si="1"/>
        <v>21.879</v>
      </c>
      <c r="G24" s="51">
        <f t="shared" si="2"/>
        <v>71.212865</v>
      </c>
      <c r="H24" s="31" t="s">
        <v>25</v>
      </c>
    </row>
    <row r="25" spans="1:8" ht="32.25" customHeight="1" thickBot="1" thickTop="1">
      <c r="A25" s="12" t="s">
        <v>59</v>
      </c>
      <c r="B25" s="40" t="s">
        <v>116</v>
      </c>
      <c r="C25" s="14" t="s">
        <v>117</v>
      </c>
      <c r="D25" s="49">
        <f t="shared" si="0"/>
        <v>49.092967</v>
      </c>
      <c r="E25" s="17">
        <v>70.25</v>
      </c>
      <c r="F25" s="50">
        <f t="shared" si="1"/>
        <v>21.075</v>
      </c>
      <c r="G25" s="51">
        <f t="shared" si="2"/>
        <v>70.167967</v>
      </c>
      <c r="H25" s="80" t="s">
        <v>147</v>
      </c>
    </row>
    <row r="26" spans="1:8" ht="32.25" customHeight="1" thickBot="1" thickTop="1">
      <c r="A26" s="12" t="s">
        <v>60</v>
      </c>
      <c r="B26" s="40" t="s">
        <v>109</v>
      </c>
      <c r="C26" s="14" t="s">
        <v>110</v>
      </c>
      <c r="D26" s="49">
        <f t="shared" si="0"/>
        <v>50.546363</v>
      </c>
      <c r="E26" s="17">
        <v>65.23</v>
      </c>
      <c r="F26" s="50">
        <f t="shared" si="1"/>
        <v>19.569</v>
      </c>
      <c r="G26" s="51">
        <f t="shared" si="2"/>
        <v>70.115363</v>
      </c>
      <c r="H26" s="80" t="s">
        <v>147</v>
      </c>
    </row>
    <row r="27" spans="1:8" ht="32.25" customHeight="1" thickBot="1" thickTop="1">
      <c r="A27" s="12" t="s">
        <v>80</v>
      </c>
      <c r="B27" s="40" t="s">
        <v>49</v>
      </c>
      <c r="C27" s="14" t="s">
        <v>124</v>
      </c>
      <c r="D27" s="49">
        <f t="shared" si="0"/>
        <v>51.317181999999995</v>
      </c>
      <c r="E27" s="17">
        <v>60.33</v>
      </c>
      <c r="F27" s="50">
        <f t="shared" si="1"/>
        <v>18.099</v>
      </c>
      <c r="G27" s="51">
        <f t="shared" si="2"/>
        <v>69.41618199999999</v>
      </c>
      <c r="H27" s="80" t="s">
        <v>147</v>
      </c>
    </row>
    <row r="28" spans="1:8" ht="32.25" customHeight="1" thickBot="1" thickTop="1">
      <c r="A28" s="12" t="s">
        <v>102</v>
      </c>
      <c r="B28" s="40" t="s">
        <v>111</v>
      </c>
      <c r="C28" s="14" t="s">
        <v>112</v>
      </c>
      <c r="D28" s="49">
        <f t="shared" si="0"/>
        <v>49.780905999999995</v>
      </c>
      <c r="E28" s="17">
        <v>65.23</v>
      </c>
      <c r="F28" s="50">
        <f t="shared" si="1"/>
        <v>19.569</v>
      </c>
      <c r="G28" s="51">
        <f t="shared" si="2"/>
        <v>69.34990599999999</v>
      </c>
      <c r="H28" s="80" t="s">
        <v>147</v>
      </c>
    </row>
    <row r="29" spans="1:8" ht="32.25" customHeight="1" thickBot="1" thickTop="1">
      <c r="A29" s="12" t="s">
        <v>103</v>
      </c>
      <c r="B29" s="40" t="s">
        <v>107</v>
      </c>
      <c r="C29" s="14" t="s">
        <v>108</v>
      </c>
      <c r="D29" s="49">
        <f t="shared" si="0"/>
        <v>50.549121</v>
      </c>
      <c r="E29" s="17">
        <v>61.03</v>
      </c>
      <c r="F29" s="50">
        <f t="shared" si="1"/>
        <v>18.309</v>
      </c>
      <c r="G29" s="51">
        <f t="shared" si="2"/>
        <v>68.858121</v>
      </c>
      <c r="H29" s="80" t="s">
        <v>147</v>
      </c>
    </row>
    <row r="30" spans="1:8" ht="32.25" customHeight="1" thickBot="1" thickTop="1">
      <c r="A30" s="12" t="s">
        <v>104</v>
      </c>
      <c r="B30" s="40" t="s">
        <v>50</v>
      </c>
      <c r="C30" s="14" t="s">
        <v>123</v>
      </c>
      <c r="D30" s="49">
        <f t="shared" si="0"/>
        <v>50.028741</v>
      </c>
      <c r="E30" s="17">
        <v>59.86</v>
      </c>
      <c r="F30" s="50">
        <f t="shared" si="1"/>
        <v>17.958</v>
      </c>
      <c r="G30" s="51">
        <f t="shared" si="2"/>
        <v>67.986741</v>
      </c>
      <c r="H30" s="80" t="s">
        <v>147</v>
      </c>
    </row>
    <row r="31" ht="15.75" thickTop="1"/>
    <row r="32" spans="1:8" ht="15">
      <c r="A32" s="105" t="s">
        <v>29</v>
      </c>
      <c r="B32" s="105"/>
      <c r="C32" s="105"/>
      <c r="D32" s="105"/>
      <c r="E32" s="105"/>
      <c r="F32" s="105"/>
      <c r="G32" s="105"/>
      <c r="H32" s="105"/>
    </row>
    <row r="33" spans="1:7" ht="15">
      <c r="A33" s="91" t="s">
        <v>151</v>
      </c>
      <c r="B33" s="91"/>
      <c r="C33" s="91"/>
      <c r="D33" s="91"/>
      <c r="E33" s="91"/>
      <c r="F33" s="91"/>
      <c r="G33" s="91"/>
    </row>
  </sheetData>
  <sheetProtection/>
  <mergeCells count="23">
    <mergeCell ref="B6:C6"/>
    <mergeCell ref="D6:I6"/>
    <mergeCell ref="A33:G33"/>
    <mergeCell ref="G13:G14"/>
    <mergeCell ref="H13:H14"/>
    <mergeCell ref="A32:H32"/>
    <mergeCell ref="I13:I14"/>
    <mergeCell ref="B7:C7"/>
    <mergeCell ref="D9:I9"/>
    <mergeCell ref="B10:C10"/>
    <mergeCell ref="A1:I1"/>
    <mergeCell ref="A2:I2"/>
    <mergeCell ref="B4:C4"/>
    <mergeCell ref="D4:F4"/>
    <mergeCell ref="B5:C5"/>
    <mergeCell ref="D5:I5"/>
    <mergeCell ref="A11:I11"/>
    <mergeCell ref="I15:I19"/>
    <mergeCell ref="A12:I12"/>
    <mergeCell ref="A13:A14"/>
    <mergeCell ref="B13:B14"/>
    <mergeCell ref="C13:D13"/>
    <mergeCell ref="E13:F13"/>
  </mergeCells>
  <printOptions/>
  <pageMargins left="0.7" right="0.7" top="0.75" bottom="0.75" header="0.3" footer="0.3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PageLayoutView="0" workbookViewId="0" topLeftCell="A9">
      <selection activeCell="B26" sqref="B26:H26"/>
    </sheetView>
  </sheetViews>
  <sheetFormatPr defaultColWidth="9.00390625" defaultRowHeight="12.75"/>
  <cols>
    <col min="1" max="1" width="4.25390625" style="6" customWidth="1"/>
    <col min="2" max="2" width="31.875" style="1" customWidth="1"/>
    <col min="3" max="3" width="10.625" style="1" customWidth="1"/>
    <col min="4" max="4" width="12.875" style="1" customWidth="1"/>
    <col min="5" max="6" width="10.75390625" style="1" customWidth="1"/>
    <col min="7" max="7" width="23.75390625" style="1" customWidth="1"/>
    <col min="8" max="8" width="21.125" style="1" customWidth="1"/>
    <col min="9" max="9" width="29.375" style="1" customWidth="1"/>
    <col min="10" max="16384" width="9.125" style="1" customWidth="1"/>
  </cols>
  <sheetData>
    <row r="1" spans="1:9" ht="18.75">
      <c r="A1" s="81" t="s">
        <v>8</v>
      </c>
      <c r="B1" s="81"/>
      <c r="C1" s="81"/>
      <c r="D1" s="81"/>
      <c r="E1" s="81"/>
      <c r="F1" s="81"/>
      <c r="G1" s="81"/>
      <c r="H1" s="81"/>
      <c r="I1" s="81"/>
    </row>
    <row r="2" spans="1:9" ht="18.75">
      <c r="A2" s="81" t="s">
        <v>9</v>
      </c>
      <c r="B2" s="81"/>
      <c r="C2" s="81"/>
      <c r="D2" s="81"/>
      <c r="E2" s="81"/>
      <c r="F2" s="81"/>
      <c r="G2" s="81"/>
      <c r="H2" s="81"/>
      <c r="I2" s="81"/>
    </row>
    <row r="3" spans="1:9" ht="8.25" customHeight="1">
      <c r="A3" s="2"/>
      <c r="B3" s="3"/>
      <c r="C3" s="3"/>
      <c r="D3" s="3"/>
      <c r="E3" s="3"/>
      <c r="F3" s="3"/>
      <c r="G3" s="3"/>
      <c r="H3" s="3"/>
      <c r="I3" s="3"/>
    </row>
    <row r="4" spans="1:9" ht="15.75" customHeight="1">
      <c r="A4" s="4"/>
      <c r="B4" s="82" t="s">
        <v>10</v>
      </c>
      <c r="C4" s="82"/>
      <c r="D4" s="83" t="s">
        <v>8</v>
      </c>
      <c r="E4" s="83"/>
      <c r="F4" s="83"/>
      <c r="G4" s="5"/>
      <c r="H4" s="5"/>
      <c r="I4" s="5"/>
    </row>
    <row r="5" spans="1:9" ht="15.75" customHeight="1">
      <c r="A5" s="4"/>
      <c r="B5" s="91" t="s">
        <v>11</v>
      </c>
      <c r="C5" s="91"/>
      <c r="D5" s="92" t="s">
        <v>30</v>
      </c>
      <c r="E5" s="92"/>
      <c r="F5" s="92"/>
      <c r="G5" s="92"/>
      <c r="H5" s="92"/>
      <c r="I5" s="92"/>
    </row>
    <row r="6" spans="1:9" ht="15.75" customHeight="1">
      <c r="A6" s="4"/>
      <c r="B6" s="93" t="s">
        <v>26</v>
      </c>
      <c r="C6" s="93"/>
      <c r="D6" s="99" t="s">
        <v>130</v>
      </c>
      <c r="E6" s="99"/>
      <c r="F6" s="99"/>
      <c r="G6" s="99"/>
      <c r="H6" s="99"/>
      <c r="I6" s="99"/>
    </row>
    <row r="7" spans="1:9" ht="15.75" customHeight="1">
      <c r="A7" s="4"/>
      <c r="B7" s="93" t="s">
        <v>12</v>
      </c>
      <c r="C7" s="93"/>
      <c r="D7" s="9" t="s">
        <v>27</v>
      </c>
      <c r="E7" s="10"/>
      <c r="F7" s="10"/>
      <c r="G7" s="10"/>
      <c r="H7" s="10"/>
      <c r="I7" s="10"/>
    </row>
    <row r="8" spans="1:9" ht="15.75" customHeight="1">
      <c r="A8" s="4"/>
      <c r="B8" s="7" t="s">
        <v>13</v>
      </c>
      <c r="C8" s="7"/>
      <c r="D8" s="9">
        <v>6</v>
      </c>
      <c r="E8" s="10"/>
      <c r="F8" s="10"/>
      <c r="G8" s="10"/>
      <c r="H8" s="10"/>
      <c r="I8" s="10"/>
    </row>
    <row r="9" spans="1:9" ht="15.75" customHeight="1">
      <c r="A9" s="4"/>
      <c r="B9" s="7" t="s">
        <v>14</v>
      </c>
      <c r="C9" s="7"/>
      <c r="D9" s="99">
        <v>1</v>
      </c>
      <c r="E9" s="99"/>
      <c r="F9" s="99"/>
      <c r="G9" s="99"/>
      <c r="H9" s="99"/>
      <c r="I9" s="99"/>
    </row>
    <row r="10" spans="1:9" ht="18" customHeight="1" thickBot="1">
      <c r="A10" s="2"/>
      <c r="B10" s="98" t="s">
        <v>15</v>
      </c>
      <c r="C10" s="98"/>
      <c r="D10" s="11">
        <v>43152</v>
      </c>
      <c r="E10" s="9"/>
      <c r="F10" s="9"/>
      <c r="G10" s="3"/>
      <c r="H10" s="3"/>
      <c r="I10" s="3"/>
    </row>
    <row r="11" spans="1:9" ht="18" thickBot="1" thickTop="1">
      <c r="A11" s="100" t="s">
        <v>16</v>
      </c>
      <c r="B11" s="101"/>
      <c r="C11" s="101"/>
      <c r="D11" s="101"/>
      <c r="E11" s="101"/>
      <c r="F11" s="101"/>
      <c r="G11" s="101"/>
      <c r="H11" s="101"/>
      <c r="I11" s="102"/>
    </row>
    <row r="12" spans="1:9" ht="31.5" customHeight="1" thickBot="1" thickTop="1">
      <c r="A12" s="88" t="s">
        <v>61</v>
      </c>
      <c r="B12" s="89"/>
      <c r="C12" s="89"/>
      <c r="D12" s="89"/>
      <c r="E12" s="89"/>
      <c r="F12" s="89"/>
      <c r="G12" s="89"/>
      <c r="H12" s="89"/>
      <c r="I12" s="90"/>
    </row>
    <row r="13" spans="1:9" s="4" customFormat="1" ht="18.75" customHeight="1" thickTop="1">
      <c r="A13" s="106" t="s">
        <v>17</v>
      </c>
      <c r="B13" s="84" t="s">
        <v>1</v>
      </c>
      <c r="C13" s="86" t="s">
        <v>2</v>
      </c>
      <c r="D13" s="87"/>
      <c r="E13" s="86" t="s">
        <v>18</v>
      </c>
      <c r="F13" s="87"/>
      <c r="G13" s="84" t="s">
        <v>19</v>
      </c>
      <c r="H13" s="84" t="s">
        <v>20</v>
      </c>
      <c r="I13" s="84" t="s">
        <v>21</v>
      </c>
    </row>
    <row r="14" spans="1:9" s="4" customFormat="1" ht="47.25" customHeight="1" thickBot="1">
      <c r="A14" s="107"/>
      <c r="B14" s="85"/>
      <c r="C14" s="26" t="s">
        <v>3</v>
      </c>
      <c r="D14" s="27" t="s">
        <v>22</v>
      </c>
      <c r="E14" s="26" t="s">
        <v>23</v>
      </c>
      <c r="F14" s="27" t="s">
        <v>24</v>
      </c>
      <c r="G14" s="85"/>
      <c r="H14" s="85"/>
      <c r="I14" s="85"/>
    </row>
    <row r="15" spans="1:9" ht="24" customHeight="1" thickBot="1" thickTop="1">
      <c r="A15" s="12" t="s">
        <v>0</v>
      </c>
      <c r="B15" s="13" t="s">
        <v>64</v>
      </c>
      <c r="C15" s="14" t="s">
        <v>139</v>
      </c>
      <c r="D15" s="49">
        <f aca="true" t="shared" si="0" ref="D15:D24">C15*0.7</f>
        <v>62.131902</v>
      </c>
      <c r="E15" s="17">
        <v>70.83</v>
      </c>
      <c r="F15" s="50">
        <f aca="true" t="shared" si="1" ref="F15:F24">E15*0.3</f>
        <v>21.249</v>
      </c>
      <c r="G15" s="51">
        <f aca="true" t="shared" si="2" ref="G15:G24">D15+F15</f>
        <v>83.38090199999999</v>
      </c>
      <c r="H15" s="31" t="s">
        <v>25</v>
      </c>
      <c r="I15" s="95" t="s">
        <v>150</v>
      </c>
    </row>
    <row r="16" spans="1:9" ht="24" customHeight="1" thickBot="1" thickTop="1">
      <c r="A16" s="12" t="s">
        <v>4</v>
      </c>
      <c r="B16" s="13" t="s">
        <v>67</v>
      </c>
      <c r="C16" s="14" t="s">
        <v>142</v>
      </c>
      <c r="D16" s="49">
        <f t="shared" si="0"/>
        <v>53.442319</v>
      </c>
      <c r="E16" s="17">
        <v>83.66</v>
      </c>
      <c r="F16" s="50">
        <f t="shared" si="1"/>
        <v>25.098</v>
      </c>
      <c r="G16" s="51">
        <f t="shared" si="2"/>
        <v>78.540319</v>
      </c>
      <c r="H16" s="31" t="s">
        <v>25</v>
      </c>
      <c r="I16" s="96"/>
    </row>
    <row r="17" spans="1:9" ht="24" customHeight="1" thickBot="1" thickTop="1">
      <c r="A17" s="12" t="s">
        <v>5</v>
      </c>
      <c r="B17" s="13" t="s">
        <v>133</v>
      </c>
      <c r="C17" s="14" t="s">
        <v>134</v>
      </c>
      <c r="D17" s="49">
        <f t="shared" si="0"/>
        <v>51.089171</v>
      </c>
      <c r="E17" s="17">
        <v>85.3</v>
      </c>
      <c r="F17" s="50">
        <f t="shared" si="1"/>
        <v>25.59</v>
      </c>
      <c r="G17" s="51">
        <f t="shared" si="2"/>
        <v>76.679171</v>
      </c>
      <c r="H17" s="31" t="s">
        <v>25</v>
      </c>
      <c r="I17" s="96"/>
    </row>
    <row r="18" spans="1:9" ht="24" customHeight="1" thickBot="1" thickTop="1">
      <c r="A18" s="12" t="s">
        <v>6</v>
      </c>
      <c r="B18" s="40" t="s">
        <v>68</v>
      </c>
      <c r="C18" s="14" t="s">
        <v>143</v>
      </c>
      <c r="D18" s="49">
        <f t="shared" si="0"/>
        <v>51.605855</v>
      </c>
      <c r="E18" s="17">
        <v>77.6</v>
      </c>
      <c r="F18" s="50">
        <f t="shared" si="1"/>
        <v>23.279999999999998</v>
      </c>
      <c r="G18" s="51">
        <f t="shared" si="2"/>
        <v>74.88585499999999</v>
      </c>
      <c r="H18" s="31" t="s">
        <v>25</v>
      </c>
      <c r="I18" s="96"/>
    </row>
    <row r="19" spans="1:9" ht="32.25" customHeight="1" thickBot="1" thickTop="1">
      <c r="A19" s="12" t="s">
        <v>7</v>
      </c>
      <c r="B19" s="40" t="s">
        <v>135</v>
      </c>
      <c r="C19" s="14" t="s">
        <v>136</v>
      </c>
      <c r="D19" s="49">
        <f t="shared" si="0"/>
        <v>49.554505</v>
      </c>
      <c r="E19" s="17">
        <v>77.13</v>
      </c>
      <c r="F19" s="50">
        <f t="shared" si="1"/>
        <v>23.139</v>
      </c>
      <c r="G19" s="51">
        <f t="shared" si="2"/>
        <v>72.693505</v>
      </c>
      <c r="H19" s="31" t="s">
        <v>25</v>
      </c>
      <c r="I19" s="97"/>
    </row>
    <row r="20" spans="1:8" ht="32.25" customHeight="1" thickBot="1" thickTop="1">
      <c r="A20" s="12" t="s">
        <v>52</v>
      </c>
      <c r="B20" s="40" t="s">
        <v>65</v>
      </c>
      <c r="C20" s="14" t="s">
        <v>140</v>
      </c>
      <c r="D20" s="49">
        <f t="shared" si="0"/>
        <v>49.088137</v>
      </c>
      <c r="E20" s="17">
        <v>75.03</v>
      </c>
      <c r="F20" s="50">
        <f t="shared" si="1"/>
        <v>22.509</v>
      </c>
      <c r="G20" s="51">
        <f t="shared" si="2"/>
        <v>71.597137</v>
      </c>
      <c r="H20" s="31" t="s">
        <v>25</v>
      </c>
    </row>
    <row r="21" spans="1:8" ht="30" customHeight="1" thickBot="1" thickTop="1">
      <c r="A21" s="12" t="s">
        <v>53</v>
      </c>
      <c r="B21" s="40" t="s">
        <v>63</v>
      </c>
      <c r="C21" s="14" t="s">
        <v>138</v>
      </c>
      <c r="D21" s="49">
        <f t="shared" si="0"/>
        <v>50.717982</v>
      </c>
      <c r="E21" s="17">
        <v>68.96</v>
      </c>
      <c r="F21" s="50">
        <f t="shared" si="1"/>
        <v>20.688</v>
      </c>
      <c r="G21" s="51">
        <f t="shared" si="2"/>
        <v>71.405982</v>
      </c>
      <c r="H21" s="31" t="s">
        <v>25</v>
      </c>
    </row>
    <row r="22" spans="1:9" ht="32.25" customHeight="1" thickBot="1" thickTop="1">
      <c r="A22" s="12" t="s">
        <v>54</v>
      </c>
      <c r="B22" s="40" t="s">
        <v>62</v>
      </c>
      <c r="C22" s="14" t="s">
        <v>137</v>
      </c>
      <c r="D22" s="49">
        <f t="shared" si="0"/>
        <v>49.627823</v>
      </c>
      <c r="E22" s="17">
        <v>71.3</v>
      </c>
      <c r="F22" s="50">
        <f t="shared" si="1"/>
        <v>21.389999999999997</v>
      </c>
      <c r="G22" s="51">
        <f t="shared" si="2"/>
        <v>71.01782299999999</v>
      </c>
      <c r="H22" s="31" t="s">
        <v>25</v>
      </c>
      <c r="I22" s="36"/>
    </row>
    <row r="23" spans="1:9" ht="32.25" customHeight="1" thickBot="1" thickTop="1">
      <c r="A23" s="12" t="s">
        <v>55</v>
      </c>
      <c r="B23" s="28" t="s">
        <v>131</v>
      </c>
      <c r="C23" s="29" t="s">
        <v>132</v>
      </c>
      <c r="D23" s="49">
        <f t="shared" si="0"/>
        <v>50.82401099999999</v>
      </c>
      <c r="E23" s="30">
        <v>58.93</v>
      </c>
      <c r="F23" s="50">
        <f t="shared" si="1"/>
        <v>17.679</v>
      </c>
      <c r="G23" s="51">
        <f t="shared" si="2"/>
        <v>68.50301099999999</v>
      </c>
      <c r="H23" s="31" t="s">
        <v>25</v>
      </c>
      <c r="I23" s="37"/>
    </row>
    <row r="24" spans="1:9" ht="32.25" customHeight="1" thickBot="1" thickTop="1">
      <c r="A24" s="12" t="s">
        <v>56</v>
      </c>
      <c r="B24" s="40" t="s">
        <v>66</v>
      </c>
      <c r="C24" s="14" t="s">
        <v>141</v>
      </c>
      <c r="D24" s="49">
        <f t="shared" si="0"/>
        <v>50.074031</v>
      </c>
      <c r="E24" s="17">
        <v>90.9</v>
      </c>
      <c r="F24" s="50">
        <f t="shared" si="1"/>
        <v>27.27</v>
      </c>
      <c r="G24" s="51">
        <f t="shared" si="2"/>
        <v>77.344031</v>
      </c>
      <c r="H24" s="80" t="s">
        <v>147</v>
      </c>
      <c r="I24" s="37"/>
    </row>
    <row r="25" spans="1:9" ht="15" customHeight="1" thickTop="1">
      <c r="A25" s="37"/>
      <c r="B25" s="105" t="s">
        <v>29</v>
      </c>
      <c r="C25" s="105"/>
      <c r="D25" s="105"/>
      <c r="E25" s="105"/>
      <c r="F25" s="105"/>
      <c r="G25" s="105"/>
      <c r="H25" s="105"/>
      <c r="I25" s="105"/>
    </row>
    <row r="26" spans="2:8" ht="30" customHeight="1">
      <c r="B26" s="91" t="s">
        <v>152</v>
      </c>
      <c r="C26" s="91"/>
      <c r="D26" s="91"/>
      <c r="E26" s="91"/>
      <c r="F26" s="91"/>
      <c r="G26" s="91"/>
      <c r="H26" s="91"/>
    </row>
  </sheetData>
  <sheetProtection/>
  <mergeCells count="23">
    <mergeCell ref="A1:I1"/>
    <mergeCell ref="A2:I2"/>
    <mergeCell ref="B4:C4"/>
    <mergeCell ref="D4:F4"/>
    <mergeCell ref="B5:C5"/>
    <mergeCell ref="D5:I5"/>
    <mergeCell ref="I13:I14"/>
    <mergeCell ref="B6:C6"/>
    <mergeCell ref="D6:I6"/>
    <mergeCell ref="B7:C7"/>
    <mergeCell ref="D9:I9"/>
    <mergeCell ref="B10:C10"/>
    <mergeCell ref="A11:I11"/>
    <mergeCell ref="B26:H26"/>
    <mergeCell ref="B25:I25"/>
    <mergeCell ref="I15:I19"/>
    <mergeCell ref="A12:I12"/>
    <mergeCell ref="A13:A14"/>
    <mergeCell ref="B13:B14"/>
    <mergeCell ref="C13:D13"/>
    <mergeCell ref="E13:F13"/>
    <mergeCell ref="G13:G14"/>
    <mergeCell ref="H13:H14"/>
  </mergeCells>
  <printOptions/>
  <pageMargins left="0.7" right="0.7" top="0.75" bottom="0.75" header="0.3" footer="0.3"/>
  <pageSetup fitToHeight="1" fitToWidth="1" horizontalDpi="600" verticalDpi="6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PageLayoutView="0" workbookViewId="0" topLeftCell="A4">
      <selection activeCell="H19" sqref="H19"/>
    </sheetView>
  </sheetViews>
  <sheetFormatPr defaultColWidth="9.00390625" defaultRowHeight="12.75"/>
  <cols>
    <col min="1" max="1" width="4.25390625" style="6" customWidth="1"/>
    <col min="2" max="2" width="31.875" style="1" customWidth="1"/>
    <col min="3" max="3" width="10.625" style="1" customWidth="1"/>
    <col min="4" max="4" width="12.875" style="1" customWidth="1"/>
    <col min="5" max="6" width="10.75390625" style="1" customWidth="1"/>
    <col min="7" max="7" width="23.75390625" style="1" customWidth="1"/>
    <col min="8" max="8" width="21.125" style="1" customWidth="1"/>
    <col min="9" max="9" width="29.375" style="1" customWidth="1"/>
    <col min="10" max="16384" width="9.125" style="1" customWidth="1"/>
  </cols>
  <sheetData>
    <row r="1" spans="1:9" ht="18.75">
      <c r="A1" s="81" t="s">
        <v>8</v>
      </c>
      <c r="B1" s="81"/>
      <c r="C1" s="81"/>
      <c r="D1" s="81"/>
      <c r="E1" s="81"/>
      <c r="F1" s="81"/>
      <c r="G1" s="81"/>
      <c r="H1" s="81"/>
      <c r="I1" s="81"/>
    </row>
    <row r="2" spans="1:9" ht="18.75">
      <c r="A2" s="81" t="s">
        <v>9</v>
      </c>
      <c r="B2" s="81"/>
      <c r="C2" s="81"/>
      <c r="D2" s="81"/>
      <c r="E2" s="81"/>
      <c r="F2" s="81"/>
      <c r="G2" s="81"/>
      <c r="H2" s="81"/>
      <c r="I2" s="81"/>
    </row>
    <row r="3" spans="1:9" ht="8.25" customHeight="1">
      <c r="A3" s="2"/>
      <c r="B3" s="3"/>
      <c r="C3" s="3"/>
      <c r="D3" s="3"/>
      <c r="E3" s="3"/>
      <c r="F3" s="3"/>
      <c r="G3" s="3"/>
      <c r="H3" s="3"/>
      <c r="I3" s="3"/>
    </row>
    <row r="4" spans="1:9" ht="15.75" customHeight="1">
      <c r="A4" s="4"/>
      <c r="B4" s="82" t="s">
        <v>10</v>
      </c>
      <c r="C4" s="82"/>
      <c r="D4" s="83" t="s">
        <v>8</v>
      </c>
      <c r="E4" s="83"/>
      <c r="F4" s="83"/>
      <c r="G4" s="5"/>
      <c r="H4" s="5"/>
      <c r="I4" s="5"/>
    </row>
    <row r="5" spans="1:9" ht="15.75" customHeight="1">
      <c r="A5" s="4"/>
      <c r="B5" s="91" t="s">
        <v>11</v>
      </c>
      <c r="C5" s="91"/>
      <c r="D5" s="92" t="s">
        <v>30</v>
      </c>
      <c r="E5" s="92"/>
      <c r="F5" s="92"/>
      <c r="G5" s="92"/>
      <c r="H5" s="92"/>
      <c r="I5" s="92"/>
    </row>
    <row r="6" spans="1:9" ht="15.75" customHeight="1">
      <c r="A6" s="4"/>
      <c r="B6" s="93" t="s">
        <v>26</v>
      </c>
      <c r="C6" s="93"/>
      <c r="D6" s="99" t="s">
        <v>144</v>
      </c>
      <c r="E6" s="99"/>
      <c r="F6" s="99"/>
      <c r="G6" s="99"/>
      <c r="H6" s="99"/>
      <c r="I6" s="99"/>
    </row>
    <row r="7" spans="1:9" ht="15.75" customHeight="1">
      <c r="A7" s="4"/>
      <c r="B7" s="93" t="s">
        <v>12</v>
      </c>
      <c r="C7" s="93"/>
      <c r="D7" s="9" t="s">
        <v>27</v>
      </c>
      <c r="E7" s="10"/>
      <c r="F7" s="10"/>
      <c r="G7" s="10"/>
      <c r="H7" s="10"/>
      <c r="I7" s="10"/>
    </row>
    <row r="8" spans="1:9" ht="15.75" customHeight="1">
      <c r="A8" s="4"/>
      <c r="B8" s="7" t="s">
        <v>13</v>
      </c>
      <c r="C8" s="7"/>
      <c r="D8" s="9">
        <v>5</v>
      </c>
      <c r="E8" s="10"/>
      <c r="F8" s="10"/>
      <c r="G8" s="10"/>
      <c r="H8" s="10"/>
      <c r="I8" s="10"/>
    </row>
    <row r="9" spans="1:9" ht="15.75" customHeight="1">
      <c r="A9" s="4"/>
      <c r="B9" s="7" t="s">
        <v>14</v>
      </c>
      <c r="C9" s="7"/>
      <c r="D9" s="99">
        <v>1</v>
      </c>
      <c r="E9" s="99"/>
      <c r="F9" s="99"/>
      <c r="G9" s="99"/>
      <c r="H9" s="99"/>
      <c r="I9" s="99"/>
    </row>
    <row r="10" spans="1:9" ht="18" customHeight="1" thickBot="1">
      <c r="A10" s="2"/>
      <c r="B10" s="98" t="s">
        <v>15</v>
      </c>
      <c r="C10" s="98"/>
      <c r="D10" s="11">
        <v>43152</v>
      </c>
      <c r="E10" s="9"/>
      <c r="F10" s="9"/>
      <c r="G10" s="3"/>
      <c r="H10" s="3"/>
      <c r="I10" s="3"/>
    </row>
    <row r="11" spans="1:9" ht="18" thickBot="1" thickTop="1">
      <c r="A11" s="100" t="s">
        <v>16</v>
      </c>
      <c r="B11" s="101"/>
      <c r="C11" s="101"/>
      <c r="D11" s="101"/>
      <c r="E11" s="101"/>
      <c r="F11" s="101"/>
      <c r="G11" s="101"/>
      <c r="H11" s="101"/>
      <c r="I11" s="102"/>
    </row>
    <row r="12" spans="1:9" ht="31.5" customHeight="1" thickBot="1" thickTop="1">
      <c r="A12" s="88" t="s">
        <v>69</v>
      </c>
      <c r="B12" s="89"/>
      <c r="C12" s="89"/>
      <c r="D12" s="89"/>
      <c r="E12" s="89"/>
      <c r="F12" s="89"/>
      <c r="G12" s="89"/>
      <c r="H12" s="89"/>
      <c r="I12" s="90"/>
    </row>
    <row r="13" spans="1:9" s="4" customFormat="1" ht="18.75" customHeight="1" thickTop="1">
      <c r="A13" s="106" t="s">
        <v>17</v>
      </c>
      <c r="B13" s="84" t="s">
        <v>1</v>
      </c>
      <c r="C13" s="86" t="s">
        <v>2</v>
      </c>
      <c r="D13" s="87"/>
      <c r="E13" s="86" t="s">
        <v>18</v>
      </c>
      <c r="F13" s="87"/>
      <c r="G13" s="84" t="s">
        <v>19</v>
      </c>
      <c r="H13" s="84" t="s">
        <v>20</v>
      </c>
      <c r="I13" s="84" t="s">
        <v>21</v>
      </c>
    </row>
    <row r="14" spans="1:9" s="4" customFormat="1" ht="47.25" customHeight="1" thickBot="1">
      <c r="A14" s="107"/>
      <c r="B14" s="85"/>
      <c r="C14" s="26" t="s">
        <v>3</v>
      </c>
      <c r="D14" s="27" t="s">
        <v>22</v>
      </c>
      <c r="E14" s="26" t="s">
        <v>23</v>
      </c>
      <c r="F14" s="27" t="s">
        <v>24</v>
      </c>
      <c r="G14" s="85"/>
      <c r="H14" s="85"/>
      <c r="I14" s="85"/>
    </row>
    <row r="15" spans="1:9" ht="24" customHeight="1" thickBot="1" thickTop="1">
      <c r="A15" s="12" t="s">
        <v>0</v>
      </c>
      <c r="B15" s="28" t="s">
        <v>70</v>
      </c>
      <c r="C15" s="29" t="s">
        <v>145</v>
      </c>
      <c r="D15" s="49">
        <f>C15*0.7</f>
        <v>50.37397399999999</v>
      </c>
      <c r="E15" s="30">
        <v>58.7</v>
      </c>
      <c r="F15" s="50">
        <f>E15*0.3</f>
        <v>17.61</v>
      </c>
      <c r="G15" s="51">
        <f>D15+F15</f>
        <v>67.98397399999999</v>
      </c>
      <c r="H15" s="31" t="s">
        <v>25</v>
      </c>
      <c r="I15" s="108" t="s">
        <v>149</v>
      </c>
    </row>
    <row r="16" spans="1:9" ht="24" customHeight="1" thickTop="1">
      <c r="A16" s="39" t="s">
        <v>4</v>
      </c>
      <c r="B16" s="58" t="s">
        <v>71</v>
      </c>
      <c r="C16" s="59" t="s">
        <v>146</v>
      </c>
      <c r="D16" s="60">
        <f>C16*0.7</f>
        <v>49.576260999999995</v>
      </c>
      <c r="E16" s="61">
        <v>54.73</v>
      </c>
      <c r="F16" s="62">
        <f>E16*0.3</f>
        <v>16.418999999999997</v>
      </c>
      <c r="G16" s="63">
        <f>D16+F16</f>
        <v>65.995261</v>
      </c>
      <c r="H16" s="64" t="s">
        <v>25</v>
      </c>
      <c r="I16" s="109"/>
    </row>
    <row r="17" spans="1:9" ht="24" customHeight="1">
      <c r="A17" s="73"/>
      <c r="B17" s="74"/>
      <c r="C17" s="75"/>
      <c r="D17" s="76"/>
      <c r="E17" s="77"/>
      <c r="F17" s="78"/>
      <c r="G17" s="78"/>
      <c r="H17" s="79"/>
      <c r="I17" s="110"/>
    </row>
    <row r="18" spans="1:9" ht="24" customHeight="1">
      <c r="A18" s="73"/>
      <c r="B18" s="74"/>
      <c r="C18" s="75"/>
      <c r="D18" s="76"/>
      <c r="E18" s="77"/>
      <c r="F18" s="78"/>
      <c r="G18" s="78"/>
      <c r="H18" s="79"/>
      <c r="I18" s="110"/>
    </row>
    <row r="19" spans="1:9" ht="32.25" customHeight="1" thickBot="1">
      <c r="A19" s="73"/>
      <c r="B19" s="74"/>
      <c r="C19" s="75"/>
      <c r="D19" s="76"/>
      <c r="E19" s="77"/>
      <c r="F19" s="78"/>
      <c r="G19" s="78"/>
      <c r="H19" s="79"/>
      <c r="I19" s="111"/>
    </row>
    <row r="20" spans="1:8" ht="32.25" customHeight="1" hidden="1" thickBot="1" thickTop="1">
      <c r="A20" s="65" t="s">
        <v>52</v>
      </c>
      <c r="B20" s="66"/>
      <c r="C20" s="67"/>
      <c r="D20" s="68"/>
      <c r="E20" s="69"/>
      <c r="F20" s="70"/>
      <c r="G20" s="71"/>
      <c r="H20" s="72"/>
    </row>
    <row r="21" spans="1:8" ht="37.5" customHeight="1" hidden="1" thickBot="1" thickTop="1">
      <c r="A21" s="48" t="s">
        <v>53</v>
      </c>
      <c r="B21" s="41"/>
      <c r="C21" s="15"/>
      <c r="D21" s="42"/>
      <c r="E21" s="18"/>
      <c r="F21" s="43"/>
      <c r="G21" s="44"/>
      <c r="H21" s="45"/>
    </row>
    <row r="22" spans="1:9" ht="32.25" customHeight="1" hidden="1" thickBot="1" thickTop="1">
      <c r="A22" s="12" t="s">
        <v>54</v>
      </c>
      <c r="B22" s="36"/>
      <c r="C22" s="36"/>
      <c r="D22" s="36"/>
      <c r="E22" s="36"/>
      <c r="F22" s="36"/>
      <c r="G22" s="36"/>
      <c r="H22" s="36"/>
      <c r="I22" s="36"/>
    </row>
    <row r="23" spans="1:9" ht="32.25" customHeight="1" hidden="1" thickBot="1" thickTop="1">
      <c r="A23" s="12" t="s">
        <v>55</v>
      </c>
      <c r="B23" s="37"/>
      <c r="C23" s="37"/>
      <c r="D23" s="37"/>
      <c r="E23" s="37"/>
      <c r="F23" s="37"/>
      <c r="G23" s="37"/>
      <c r="H23" s="37"/>
      <c r="I23" s="37"/>
    </row>
    <row r="24" ht="32.25" customHeight="1" hidden="1" thickBot="1" thickTop="1">
      <c r="A24" s="12" t="s">
        <v>56</v>
      </c>
    </row>
    <row r="25" spans="1:9" ht="15.75" thickTop="1">
      <c r="A25" s="38"/>
      <c r="B25" s="105" t="s">
        <v>29</v>
      </c>
      <c r="C25" s="105"/>
      <c r="D25" s="105"/>
      <c r="E25" s="105"/>
      <c r="F25" s="105"/>
      <c r="G25" s="105"/>
      <c r="H25" s="105"/>
      <c r="I25" s="105"/>
    </row>
    <row r="26" spans="1:9" ht="15">
      <c r="A26" s="37"/>
      <c r="I26" s="37"/>
    </row>
  </sheetData>
  <sheetProtection/>
  <mergeCells count="22">
    <mergeCell ref="A1:I1"/>
    <mergeCell ref="A2:I2"/>
    <mergeCell ref="B4:C4"/>
    <mergeCell ref="D4:F4"/>
    <mergeCell ref="B5:C5"/>
    <mergeCell ref="D5:I5"/>
    <mergeCell ref="B6:C6"/>
    <mergeCell ref="D6:I6"/>
    <mergeCell ref="B7:C7"/>
    <mergeCell ref="D9:I9"/>
    <mergeCell ref="B10:C10"/>
    <mergeCell ref="A11:I11"/>
    <mergeCell ref="B25:I25"/>
    <mergeCell ref="I15:I19"/>
    <mergeCell ref="A12:I12"/>
    <mergeCell ref="A13:A14"/>
    <mergeCell ref="B13:B14"/>
    <mergeCell ref="C13:D13"/>
    <mergeCell ref="E13:F13"/>
    <mergeCell ref="G13:G14"/>
    <mergeCell ref="H13:H14"/>
    <mergeCell ref="I13:I14"/>
  </mergeCells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Rize Üniversitesi</dc:creator>
  <cp:keywords/>
  <dc:description/>
  <cp:lastModifiedBy>hp</cp:lastModifiedBy>
  <cp:lastPrinted>2017-01-16T08:35:44Z</cp:lastPrinted>
  <dcterms:created xsi:type="dcterms:W3CDTF">2008-10-13T05:26:18Z</dcterms:created>
  <dcterms:modified xsi:type="dcterms:W3CDTF">2018-02-21T13:05:58Z</dcterms:modified>
  <cp:category/>
  <cp:version/>
  <cp:contentType/>
  <cp:contentStatus/>
</cp:coreProperties>
</file>